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双清区一般公共预算支出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  <definedName name="\q" localSheetId="0">#REF!</definedName>
    <definedName name="\z" localSheetId="0">#REF!</definedName>
    <definedName name="_124sq" localSheetId="0">#REF!</definedName>
    <definedName name="_212双清" localSheetId="0">#REF!</definedName>
    <definedName name="_226sq" localSheetId="0">#REF!</definedName>
    <definedName name="_5双清" localSheetId="0">#REF!</definedName>
    <definedName name="_6_其他" localSheetId="0">#REF!</definedName>
    <definedName name="_xlnm._FilterDatabase" localSheetId="0" hidden="1">#REF!</definedName>
    <definedName name="a" localSheetId="0">#REF!</definedName>
    <definedName name="aa" localSheetId="0">#REF!</definedName>
    <definedName name="aaa" localSheetId="0">[3]中央!#REF!</definedName>
    <definedName name="ABC" localSheetId="0">#REF!</definedName>
    <definedName name="ABD" localSheetId="0">#REF!</definedName>
    <definedName name="county" localSheetId="0">#REF!</definedName>
    <definedName name="data" localSheetId="0">#REF!</definedName>
    <definedName name="database2" localSheetId="0">#REF!</definedName>
    <definedName name="database3" localSheetId="0">#REF!</definedName>
    <definedName name="dsaad" localSheetId="0">#REF!</definedName>
    <definedName name="gxxe2003" localSheetId="0">'[17]P1012001'!$A$6:$E$117</definedName>
    <definedName name="gxxe20032" localSheetId="0">'[17]P1012001'!$A$6:$E$117</definedName>
    <definedName name="hhhh" localSheetId="0">#REF!</definedName>
    <definedName name="kkkk" localSheetId="0">#REF!</definedName>
    <definedName name="_xlnm.Print_Area" localSheetId="0">'2022年双清区一般公共预算支出表'!$A$1:$F$29</definedName>
    <definedName name="Print_Area_MI" localSheetId="0">#REF!</definedName>
    <definedName name="Sheet1" localSheetId="0">#REF!</definedName>
    <definedName name="sheet33" localSheetId="0">#REF!</definedName>
    <definedName name="财政供养" localSheetId="0">#REF!</definedName>
    <definedName name="常常" localSheetId="0">#REF!</definedName>
    <definedName name="处室" localSheetId="0">#REF!</definedName>
    <definedName name="大多数" localSheetId="0">[7]!$A$15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类型" localSheetId="0">#REF!</definedName>
    <definedName name="全额差额比例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双甭0202" localSheetId="0">#REF!</definedName>
    <definedName name="双清" localSheetId="0">#REF!</definedName>
    <definedName name="双清1231" localSheetId="0">#REF!</definedName>
    <definedName name="四季度" localSheetId="0">#REF!</definedName>
    <definedName name="位次d" localSheetId="0">#REF!</definedName>
    <definedName name="五、农业生产资料价格总指数〈_〉" localSheetId="0">[18]五、国内贸易!$A$31</definedName>
    <definedName name="乡镇办" localSheetId="0">#REF!</definedName>
    <definedName name="性别" localSheetId="0">[19]基础编码!$H$2:$H$3</definedName>
    <definedName name="学历" localSheetId="0">[19]基础编码!$S$2:$S$9</definedName>
    <definedName name="支出" localSheetId="0">'[17]P1012001'!$A$6:$E$117</definedName>
  </definedNames>
  <calcPr calcId="144525"/>
</workbook>
</file>

<file path=xl/sharedStrings.xml><?xml version="1.0" encoding="utf-8"?>
<sst xmlns="http://schemas.openxmlformats.org/spreadsheetml/2006/main" count="37" uniqueCount="37">
  <si>
    <t>2022年双清区一般公共预算支出表</t>
  </si>
  <si>
    <t xml:space="preserve">单位：万元   </t>
  </si>
  <si>
    <t>2021的结转支出</t>
  </si>
  <si>
    <t>科目编码</t>
  </si>
  <si>
    <t>项  目</t>
  </si>
  <si>
    <t>2021年
预算</t>
  </si>
  <si>
    <t>2022年
预算</t>
  </si>
  <si>
    <t>比上年增减额</t>
  </si>
  <si>
    <t>增减
（+-%）</t>
  </si>
  <si>
    <t>合计</t>
  </si>
  <si>
    <t>列支数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</si>
  <si>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</si>
  <si>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</si>
  <si>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</si>
  <si>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</si>
  <si>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</si>
  <si>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</si>
  <si>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</si>
  <si>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</si>
  <si>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</si>
  <si>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</si>
  <si>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</si>
  <si>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</si>
  <si>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</si>
  <si>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</si>
  <si>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</si>
  <si>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</si>
  <si>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</si>
  <si>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</si>
  <si>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</si>
  <si>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</si>
  <si>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</si>
  <si>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债务还本支出</t>
  </si>
  <si>
    <t>债务付息支出</t>
  </si>
  <si>
    <t>区级支出合计</t>
  </si>
  <si>
    <t>上解支出</t>
  </si>
  <si>
    <t>支出总计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</si>
</sst>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7"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仿宋_GB2312"/>
      <charset val="134"/>
    </font>
    <font>
      <sz val="18"/>
      <color indexed="8"/>
      <name val="黑体"/>
      <family val="3"/>
      <charset val="134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9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5" borderId="10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7" fillId="1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2" borderId="0" xfId="47" applyFont="1" applyFill="1" applyAlignment="1" applyProtection="1">
      <alignment horizontal="center" vertical="center" wrapText="1"/>
      <protection locked="0"/>
    </xf>
    <xf numFmtId="176" fontId="4" fillId="2" borderId="0" xfId="47" applyNumberFormat="1" applyFont="1" applyFill="1" applyBorder="1" applyAlignment="1" applyProtection="1">
      <alignment vertical="center" wrapText="1"/>
      <protection locked="0"/>
    </xf>
    <xf numFmtId="0" fontId="4" fillId="0" borderId="0" xfId="47" applyFont="1" applyFill="1" applyBorder="1" applyAlignment="1" applyProtection="1">
      <alignment horizontal="right" vertical="center" wrapText="1"/>
      <protection locked="0"/>
    </xf>
    <xf numFmtId="0" fontId="4" fillId="2" borderId="0" xfId="47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4" fillId="2" borderId="2" xfId="47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4" fillId="2" borderId="2" xfId="47" applyFont="1" applyFill="1" applyBorder="1" applyAlignment="1" applyProtection="1">
      <alignment horizontal="center" vertical="center"/>
      <protection locked="0"/>
    </xf>
    <xf numFmtId="0" fontId="4" fillId="2" borderId="2" xfId="47" applyFont="1" applyFill="1" applyBorder="1" applyAlignment="1" applyProtection="1">
      <alignment vertical="center" wrapText="1"/>
      <protection locked="0"/>
    </xf>
    <xf numFmtId="0" fontId="4" fillId="0" borderId="2" xfId="47" applyFont="1" applyFill="1" applyBorder="1" applyAlignment="1" applyProtection="1">
      <alignment vertical="center" wrapText="1"/>
      <protection locked="0"/>
    </xf>
    <xf numFmtId="1" fontId="4" fillId="2" borderId="2" xfId="47" applyNumberFormat="1" applyFont="1" applyFill="1" applyBorder="1" applyAlignment="1" applyProtection="1">
      <alignment vertical="center" wrapText="1"/>
    </xf>
    <xf numFmtId="177" fontId="4" fillId="2" borderId="2" xfId="47" applyNumberFormat="1" applyFont="1" applyFill="1" applyBorder="1" applyAlignment="1" applyProtection="1">
      <alignment vertical="center" wrapText="1"/>
    </xf>
    <xf numFmtId="0" fontId="2" fillId="3" borderId="2" xfId="0" applyFont="1" applyFill="1" applyBorder="1" applyAlignment="1">
      <alignment vertical="center"/>
    </xf>
    <xf numFmtId="0" fontId="4" fillId="2" borderId="2" xfId="47" applyFont="1" applyFill="1" applyBorder="1" applyAlignment="1" applyProtection="1">
      <alignment horizontal="center" vertical="center" wrapText="1"/>
      <protection locked="0"/>
    </xf>
    <xf numFmtId="0" fontId="4" fillId="2" borderId="2" xfId="47" applyFont="1" applyFill="1" applyBorder="1" applyAlignment="1" applyProtection="1">
      <alignment vertical="center" wrapText="1"/>
    </xf>
    <xf numFmtId="0" fontId="4" fillId="4" borderId="2" xfId="47" applyFont="1" applyFill="1" applyBorder="1" applyAlignment="1" applyProtection="1">
      <alignment vertical="center" wrapText="1"/>
    </xf>
    <xf numFmtId="0" fontId="4" fillId="2" borderId="2" xfId="47" applyFont="1" applyFill="1" applyBorder="1" applyAlignment="1" applyProtection="1">
      <alignment vertical="center" wrapText="1"/>
      <protection locked="0"/>
    </xf>
    <xf numFmtId="0" fontId="5" fillId="2" borderId="2" xfId="47" applyFont="1" applyFill="1" applyBorder="1" applyAlignment="1" applyProtection="1">
      <alignment horizontal="center" vertical="center" wrapText="1"/>
      <protection locked="0"/>
    </xf>
    <xf numFmtId="0" fontId="5" fillId="2" borderId="2" xfId="47" applyFont="1" applyFill="1" applyBorder="1" applyAlignment="1" applyProtection="1">
      <alignment vertical="center" wrapText="1"/>
      <protection locked="0"/>
    </xf>
    <xf numFmtId="177" fontId="5" fillId="2" borderId="2" xfId="47" applyNumberFormat="1" applyFont="1" applyFill="1" applyBorder="1" applyAlignment="1" applyProtection="1">
      <alignment vertical="center" wrapText="1"/>
    </xf>
    <xf numFmtId="0" fontId="6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" fontId="4" fillId="2" borderId="0" xfId="47" applyNumberFormat="1" applyFont="1" applyFill="1" applyBorder="1" applyAlignment="1" applyProtection="1">
      <alignment vertical="center" wrapText="1"/>
    </xf>
    <xf numFmtId="10" fontId="4" fillId="2" borderId="0" xfId="47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2009年1-12月预算执行情况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23545;&#36134;\&#19982;&#24066;&#24030;&#23545;&#36134;&#21333;\2013&#24180;\&#31532;&#19971;&#27425;&#23545;&#36134;&#65306;1-12&#26376;&#24213;&#23545;&#36134;\1.26&#19968;&#33324;&#24615;&#36716;&#31227;&#25903;&#20184;&#65288;&#39532;&#26122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bugdet-server\BY\YS3\97&#20915;&#31639;&#21306;&#21439;&#26368;&#21518;&#27719;&#2463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6376;&#25253;&#19987;&#29992;\&#26376;&#24230;&#25968;&#25454;\yuebao\2004\&#26376;&#25253;-2003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2021&#24180;&#20351;&#29992;&#36164;&#26009;\&#23435;&#22826;&#24179;\10&#26376;31&#25910;&#20837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5f_x005f_x005f_x0000__x005f_x005f_x005f_x0000__x005"/>
      <sheetName val="_x005f_x005f_x005f_x005f_x005f_x005f_x005f_x0000__x005f"/>
      <sheetName val="分县数据"/>
      <sheetName val="_x005f_x005f_x005f_x005f_x005f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x005f_x005f_x005f_x005f_"/>
      <sheetName val="Sheet1"/>
      <sheetName val="_x005f_x0000__x005f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5f_x0000__x005f_x0000__x005f_x0000__x005f_x0000__x0"/>
      <sheetName val="#REF!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POWER ASSUMPTIONS"/>
      <sheetName val="汇总"/>
      <sheetName val="一般预算收入"/>
      <sheetName val="GDP"/>
      <sheetName val=""/>
      <sheetName val="_x005f_x005f_x005f_x005f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分科目细化表"/>
      <sheetName val="细化表转置"/>
      <sheetName val="6.粮食风险基金 "/>
      <sheetName val="9.专项扣款"/>
      <sheetName val="14.农开办"/>
      <sheetName val="16.国有土地扣款"/>
      <sheetName val="17.农土资金汇总"/>
      <sheetName val="专项补助（一般预算）"/>
      <sheetName val="专项补助（基金）"/>
      <sheetName val="一般性转移支付原表（向） "/>
      <sheetName val="2011（96号）"/>
      <sheetName val="2012明细表"/>
      <sheetName val="政法经费6.7亿元"/>
      <sheetName val="2012年体制补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日报"/>
      <sheetName val="公式"/>
      <sheetName val="表一"/>
      <sheetName val="表二"/>
      <sheetName val="全部"/>
      <sheetName val="双清区税务局"/>
      <sheetName val="市税务二分局"/>
      <sheetName val="财政"/>
      <sheetName val="总支出"/>
      <sheetName val="财政支出"/>
      <sheetName val="表三"/>
      <sheetName val="表四"/>
      <sheetName val="支出实数表 (2)"/>
      <sheetName val="八项支出实数 (2)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32"/>
  <sheetViews>
    <sheetView tabSelected="1" zoomScaleSheetLayoutView="60" workbookViewId="0">
      <pane ySplit="3" topLeftCell="A4" activePane="bottomLeft" state="frozen"/>
      <selection/>
      <selection pane="bottomLeft" activeCell="E12" sqref="E12"/>
    </sheetView>
  </sheetViews>
  <sheetFormatPr defaultColWidth="9" defaultRowHeight="14.25"/>
  <cols>
    <col min="1" max="1" width="9.125" style="2" customWidth="1"/>
    <col min="2" max="2" width="22.8416666666667" style="3" customWidth="1"/>
    <col min="3" max="3" width="9.65" style="3" customWidth="1"/>
    <col min="4" max="4" width="11.625" style="3" customWidth="1"/>
    <col min="5" max="5" width="9.15" style="3" customWidth="1"/>
    <col min="6" max="6" width="11.625" style="3" customWidth="1"/>
    <col min="7" max="7" width="16" style="3" hidden="1" customWidth="1"/>
    <col min="8" max="8" width="9" style="3" hidden="1" customWidth="1"/>
    <col min="9" max="244" width="9" style="3"/>
    <col min="245" max="16384" width="9" style="4"/>
  </cols>
  <sheetData>
    <row r="1" ht="36" customHeight="1" spans="1:6">
      <c r="A1" s="5" t="s">
        <v>0</v>
      </c>
      <c r="B1" s="5"/>
      <c r="C1" s="5"/>
      <c r="D1" s="5"/>
      <c r="E1" s="5"/>
      <c r="F1" s="5"/>
    </row>
    <row r="2" ht="23" customHeight="1" spans="1:8">
      <c r="A2" s="6"/>
      <c r="B2" s="6"/>
      <c r="C2" s="6"/>
      <c r="D2" s="7"/>
      <c r="E2" s="8" t="s">
        <v>1</v>
      </c>
      <c r="F2" s="8"/>
      <c r="G2" s="9" t="s">
        <v>2</v>
      </c>
      <c r="H2" s="9"/>
    </row>
    <row r="3" ht="37" customHeight="1" spans="1:8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2" t="s">
        <v>10</v>
      </c>
    </row>
    <row r="4" ht="22" customHeight="1" spans="1:8">
      <c r="A4" s="13">
        <v>201</v>
      </c>
      <c r="B4" s="14" t="s">
        <v>11</v>
      </c>
      <c r="C4" s="14">
        <v>16153</v>
      </c>
      <c r="D4" s="15">
        <v>17720</v>
      </c>
      <c r="E4" s="16">
        <f t="shared" ref="E4:E26" si="0">D4-C4</f>
        <v>1567</v>
      </c>
      <c r="F4" s="17">
        <f t="shared" ref="F4:F17" si="1">E4/C4*100</f>
        <v>9.70098433727481</v>
      </c>
      <c r="G4" s="12">
        <v>2267</v>
      </c>
      <c r="H4" s="12"/>
    </row>
    <row r="5" ht="22" customHeight="1" spans="1:8">
      <c r="A5" s="13">
        <v>203</v>
      </c>
      <c r="B5" s="14" t="s">
        <v>12</v>
      </c>
      <c r="C5" s="14">
        <v>176</v>
      </c>
      <c r="D5" s="15">
        <v>176</v>
      </c>
      <c r="E5" s="16">
        <f t="shared" si="0"/>
        <v>0</v>
      </c>
      <c r="F5" s="17">
        <f t="shared" si="1"/>
        <v>0</v>
      </c>
      <c r="G5" s="12"/>
      <c r="H5" s="12"/>
    </row>
    <row r="6" ht="22" customHeight="1" spans="1:8">
      <c r="A6" s="13">
        <v>204</v>
      </c>
      <c r="B6" s="14" t="s">
        <v>13</v>
      </c>
      <c r="C6" s="14">
        <v>1008</v>
      </c>
      <c r="D6" s="15">
        <v>1552</v>
      </c>
      <c r="E6" s="16">
        <f t="shared" si="0"/>
        <v>544</v>
      </c>
      <c r="F6" s="17">
        <f t="shared" si="1"/>
        <v>53.968253968254</v>
      </c>
      <c r="G6" s="18">
        <v>511</v>
      </c>
      <c r="H6" s="18">
        <v>402</v>
      </c>
    </row>
    <row r="7" ht="22" customHeight="1" spans="1:8">
      <c r="A7" s="13">
        <v>205</v>
      </c>
      <c r="B7" s="14" t="s">
        <v>14</v>
      </c>
      <c r="C7" s="14">
        <v>17283</v>
      </c>
      <c r="D7" s="15">
        <v>20359</v>
      </c>
      <c r="E7" s="16">
        <f t="shared" si="0"/>
        <v>3076</v>
      </c>
      <c r="F7" s="17">
        <f t="shared" si="1"/>
        <v>17.7978360238385</v>
      </c>
      <c r="G7" s="12">
        <v>2947</v>
      </c>
      <c r="H7" s="12"/>
    </row>
    <row r="8" ht="22" customHeight="1" spans="1:8">
      <c r="A8" s="13">
        <v>206</v>
      </c>
      <c r="B8" s="14" t="s">
        <v>15</v>
      </c>
      <c r="C8" s="14">
        <v>447</v>
      </c>
      <c r="D8" s="15">
        <v>838</v>
      </c>
      <c r="E8" s="16">
        <f t="shared" si="0"/>
        <v>391</v>
      </c>
      <c r="F8" s="17">
        <f t="shared" si="1"/>
        <v>87.4720357941834</v>
      </c>
      <c r="G8" s="18">
        <v>118</v>
      </c>
      <c r="H8" s="18">
        <v>118</v>
      </c>
    </row>
    <row r="9" ht="22" customHeight="1" spans="1:8">
      <c r="A9" s="13">
        <v>207</v>
      </c>
      <c r="B9" s="14" t="s">
        <v>16</v>
      </c>
      <c r="C9" s="14">
        <v>667</v>
      </c>
      <c r="D9" s="15">
        <v>653</v>
      </c>
      <c r="E9" s="16">
        <f t="shared" si="0"/>
        <v>-14</v>
      </c>
      <c r="F9" s="17">
        <f t="shared" si="1"/>
        <v>-2.09895052473763</v>
      </c>
      <c r="G9" s="18">
        <v>143</v>
      </c>
      <c r="H9" s="18">
        <v>143</v>
      </c>
    </row>
    <row r="10" ht="22" customHeight="1" spans="1:8">
      <c r="A10" s="13">
        <v>208</v>
      </c>
      <c r="B10" s="14" t="s">
        <v>17</v>
      </c>
      <c r="C10" s="14">
        <v>29327</v>
      </c>
      <c r="D10" s="15">
        <v>23466</v>
      </c>
      <c r="E10" s="16">
        <f t="shared" si="0"/>
        <v>-5861</v>
      </c>
      <c r="F10" s="17">
        <f t="shared" si="1"/>
        <v>-19.9849967606642</v>
      </c>
      <c r="G10" s="18">
        <v>2341</v>
      </c>
      <c r="H10" s="18">
        <v>2341</v>
      </c>
    </row>
    <row r="11" ht="22" customHeight="1" spans="1:8">
      <c r="A11" s="13">
        <v>210</v>
      </c>
      <c r="B11" s="14" t="s">
        <v>18</v>
      </c>
      <c r="C11" s="14">
        <v>17323</v>
      </c>
      <c r="D11" s="15">
        <v>12818</v>
      </c>
      <c r="E11" s="16">
        <f t="shared" si="0"/>
        <v>-4505</v>
      </c>
      <c r="F11" s="17">
        <f t="shared" si="1"/>
        <v>-26.0058881256133</v>
      </c>
      <c r="G11" s="18">
        <v>1347</v>
      </c>
      <c r="H11" s="18">
        <v>1347</v>
      </c>
    </row>
    <row r="12" ht="22" customHeight="1" spans="1:8">
      <c r="A12" s="13">
        <v>211</v>
      </c>
      <c r="B12" s="14" t="s">
        <v>19</v>
      </c>
      <c r="C12" s="14">
        <v>326</v>
      </c>
      <c r="D12" s="15">
        <v>2331</v>
      </c>
      <c r="E12" s="16">
        <f t="shared" si="0"/>
        <v>2005</v>
      </c>
      <c r="F12" s="17">
        <f t="shared" si="1"/>
        <v>615.030674846626</v>
      </c>
      <c r="G12" s="12">
        <v>131</v>
      </c>
      <c r="H12" s="12"/>
    </row>
    <row r="13" ht="22" customHeight="1" spans="1:8">
      <c r="A13" s="13">
        <v>212</v>
      </c>
      <c r="B13" s="14" t="s">
        <v>20</v>
      </c>
      <c r="C13" s="14">
        <v>9360</v>
      </c>
      <c r="D13" s="15">
        <v>8341</v>
      </c>
      <c r="E13" s="16">
        <f t="shared" si="0"/>
        <v>-1019</v>
      </c>
      <c r="F13" s="17">
        <f t="shared" si="1"/>
        <v>-10.8867521367521</v>
      </c>
      <c r="G13" s="18">
        <v>1773</v>
      </c>
      <c r="H13" s="18">
        <v>1305</v>
      </c>
    </row>
    <row r="14" ht="22" customHeight="1" spans="1:8">
      <c r="A14" s="13">
        <v>213</v>
      </c>
      <c r="B14" s="14" t="s">
        <v>21</v>
      </c>
      <c r="C14" s="14">
        <v>5832</v>
      </c>
      <c r="D14" s="15">
        <v>7025</v>
      </c>
      <c r="E14" s="16">
        <f t="shared" si="0"/>
        <v>1193</v>
      </c>
      <c r="F14" s="17">
        <f t="shared" si="1"/>
        <v>20.4561042524005</v>
      </c>
      <c r="G14" s="12">
        <v>2164</v>
      </c>
      <c r="H14" s="12"/>
    </row>
    <row r="15" ht="22" customHeight="1" spans="1:8">
      <c r="A15" s="13">
        <v>214</v>
      </c>
      <c r="B15" s="14" t="s">
        <v>22</v>
      </c>
      <c r="C15" s="14">
        <v>1344</v>
      </c>
      <c r="D15" s="15">
        <v>1797</v>
      </c>
      <c r="E15" s="16">
        <f t="shared" si="0"/>
        <v>453</v>
      </c>
      <c r="F15" s="17">
        <f t="shared" si="1"/>
        <v>33.7053571428571</v>
      </c>
      <c r="G15" s="18">
        <v>623</v>
      </c>
      <c r="H15" s="18">
        <v>623</v>
      </c>
    </row>
    <row r="16" ht="22" customHeight="1" spans="1:8">
      <c r="A16" s="13">
        <v>215</v>
      </c>
      <c r="B16" s="14" t="s">
        <v>23</v>
      </c>
      <c r="C16" s="14">
        <v>200</v>
      </c>
      <c r="D16" s="15">
        <v>257</v>
      </c>
      <c r="E16" s="16">
        <f t="shared" si="0"/>
        <v>57</v>
      </c>
      <c r="F16" s="17">
        <f t="shared" si="1"/>
        <v>28.5</v>
      </c>
      <c r="G16" s="18">
        <v>78</v>
      </c>
      <c r="H16" s="18">
        <v>78</v>
      </c>
    </row>
    <row r="17" ht="22" customHeight="1" spans="1:8">
      <c r="A17" s="13">
        <v>216</v>
      </c>
      <c r="B17" s="14" t="s">
        <v>24</v>
      </c>
      <c r="C17" s="14">
        <v>500</v>
      </c>
      <c r="D17" s="15">
        <v>117</v>
      </c>
      <c r="E17" s="16">
        <f t="shared" si="0"/>
        <v>-383</v>
      </c>
      <c r="F17" s="17">
        <f t="shared" si="1"/>
        <v>-76.6</v>
      </c>
      <c r="G17" s="18">
        <v>32</v>
      </c>
      <c r="H17" s="18">
        <v>32</v>
      </c>
    </row>
    <row r="18" ht="22" customHeight="1" spans="1:8">
      <c r="A18" s="13">
        <v>217</v>
      </c>
      <c r="B18" s="14" t="s">
        <v>25</v>
      </c>
      <c r="C18" s="14"/>
      <c r="D18" s="15">
        <v>7</v>
      </c>
      <c r="E18" s="16">
        <f t="shared" si="0"/>
        <v>7</v>
      </c>
      <c r="F18" s="17"/>
      <c r="G18" s="12"/>
      <c r="H18" s="12"/>
    </row>
    <row r="19" ht="22" customHeight="1" spans="1:8">
      <c r="A19" s="13">
        <v>220</v>
      </c>
      <c r="B19" s="14" t="s">
        <v>26</v>
      </c>
      <c r="C19" s="14"/>
      <c r="D19" s="15">
        <v>269</v>
      </c>
      <c r="E19" s="16">
        <f t="shared" si="0"/>
        <v>269</v>
      </c>
      <c r="F19" s="17"/>
      <c r="G19" s="12">
        <v>11</v>
      </c>
      <c r="H19" s="12"/>
    </row>
    <row r="20" ht="22" customHeight="1" spans="1:8">
      <c r="A20" s="13">
        <v>221</v>
      </c>
      <c r="B20" s="14" t="s">
        <v>27</v>
      </c>
      <c r="C20" s="14">
        <v>7852</v>
      </c>
      <c r="D20" s="15">
        <v>8744</v>
      </c>
      <c r="E20" s="16">
        <f t="shared" si="0"/>
        <v>892</v>
      </c>
      <c r="F20" s="17">
        <f t="shared" ref="F20:F29" si="2">E20/C20*100</f>
        <v>11.3601630157922</v>
      </c>
      <c r="G20" s="12">
        <v>2242</v>
      </c>
      <c r="H20" s="12">
        <v>727</v>
      </c>
    </row>
    <row r="21" ht="22" customHeight="1" spans="1:8">
      <c r="A21" s="13">
        <v>222</v>
      </c>
      <c r="B21" s="14" t="s">
        <v>28</v>
      </c>
      <c r="C21" s="14">
        <v>200</v>
      </c>
      <c r="D21" s="15">
        <v>113</v>
      </c>
      <c r="E21" s="16">
        <f t="shared" si="0"/>
        <v>-87</v>
      </c>
      <c r="F21" s="17">
        <f t="shared" si="2"/>
        <v>-43.5</v>
      </c>
      <c r="G21" s="18">
        <v>48</v>
      </c>
      <c r="H21" s="18">
        <v>48</v>
      </c>
    </row>
    <row r="22" ht="22" customHeight="1" spans="1:8">
      <c r="A22" s="13">
        <v>224</v>
      </c>
      <c r="B22" s="14" t="s">
        <v>29</v>
      </c>
      <c r="C22" s="14">
        <v>1428</v>
      </c>
      <c r="D22" s="15">
        <v>1029</v>
      </c>
      <c r="E22" s="16">
        <f t="shared" si="0"/>
        <v>-399</v>
      </c>
      <c r="F22" s="17">
        <f t="shared" si="2"/>
        <v>-27.9411764705882</v>
      </c>
      <c r="G22" s="18">
        <v>326</v>
      </c>
      <c r="H22" s="18">
        <v>67</v>
      </c>
    </row>
    <row r="23" ht="22" customHeight="1" spans="1:8">
      <c r="A23" s="10">
        <v>227</v>
      </c>
      <c r="B23" s="14" t="s">
        <v>30</v>
      </c>
      <c r="C23" s="14">
        <v>3000</v>
      </c>
      <c r="D23" s="14">
        <v>2000</v>
      </c>
      <c r="E23" s="16">
        <f t="shared" si="0"/>
        <v>-1000</v>
      </c>
      <c r="F23" s="17">
        <f t="shared" si="2"/>
        <v>-33.3333333333333</v>
      </c>
      <c r="G23" s="12"/>
      <c r="H23" s="12"/>
    </row>
    <row r="24" ht="22" customHeight="1" spans="1:8">
      <c r="A24" s="13">
        <v>229</v>
      </c>
      <c r="B24" s="14" t="s">
        <v>31</v>
      </c>
      <c r="C24" s="14">
        <v>3159</v>
      </c>
      <c r="D24" s="15">
        <v>22752</v>
      </c>
      <c r="E24" s="16">
        <f t="shared" si="0"/>
        <v>19593</v>
      </c>
      <c r="F24" s="17">
        <f t="shared" si="2"/>
        <v>620.22792022792</v>
      </c>
      <c r="G24" s="12">
        <v>219</v>
      </c>
      <c r="H24" s="12"/>
    </row>
    <row r="25" ht="22" customHeight="1" spans="1:8">
      <c r="A25" s="10">
        <v>231</v>
      </c>
      <c r="B25" s="14" t="s">
        <v>32</v>
      </c>
      <c r="C25" s="14">
        <v>15760</v>
      </c>
      <c r="D25" s="14">
        <v>1993</v>
      </c>
      <c r="E25" s="16">
        <f t="shared" si="0"/>
        <v>-13767</v>
      </c>
      <c r="F25" s="17">
        <f t="shared" si="2"/>
        <v>-87.3540609137056</v>
      </c>
      <c r="G25" s="12"/>
      <c r="H25" s="12"/>
    </row>
    <row r="26" ht="22" customHeight="1" spans="1:8">
      <c r="A26" s="13">
        <v>232</v>
      </c>
      <c r="B26" s="14" t="s">
        <v>33</v>
      </c>
      <c r="C26" s="14">
        <v>1953</v>
      </c>
      <c r="D26" s="15">
        <v>1578</v>
      </c>
      <c r="E26" s="16">
        <f t="shared" si="0"/>
        <v>-375</v>
      </c>
      <c r="F26" s="17">
        <f t="shared" si="2"/>
        <v>-19.2012288786482</v>
      </c>
      <c r="G26" s="12"/>
      <c r="H26" s="12"/>
    </row>
    <row r="27" ht="22" customHeight="1" spans="1:8">
      <c r="A27" s="19" t="s">
        <v>34</v>
      </c>
      <c r="B27" s="19"/>
      <c r="C27" s="20">
        <f t="shared" ref="C27:H27" si="3">SUM(C4:C26)</f>
        <v>133298</v>
      </c>
      <c r="D27" s="20">
        <f t="shared" si="3"/>
        <v>135935</v>
      </c>
      <c r="E27" s="20">
        <f t="shared" si="3"/>
        <v>2637</v>
      </c>
      <c r="F27" s="17">
        <f t="shared" si="2"/>
        <v>1.97827424267431</v>
      </c>
      <c r="G27" s="21">
        <f t="shared" si="3"/>
        <v>17321</v>
      </c>
      <c r="H27" s="21">
        <f t="shared" si="3"/>
        <v>7231</v>
      </c>
    </row>
    <row r="28" ht="22" customHeight="1" spans="1:8">
      <c r="A28" s="19" t="s">
        <v>35</v>
      </c>
      <c r="B28" s="22"/>
      <c r="C28" s="14">
        <v>5090</v>
      </c>
      <c r="D28" s="14">
        <v>5650</v>
      </c>
      <c r="E28" s="16">
        <f>D28-C28</f>
        <v>560</v>
      </c>
      <c r="F28" s="17">
        <f t="shared" si="2"/>
        <v>11.0019646365422</v>
      </c>
      <c r="G28" s="12"/>
      <c r="H28" s="12"/>
    </row>
    <row r="29" s="1" customFormat="1" ht="27" customHeight="1" spans="1:244">
      <c r="A29" s="23" t="s">
        <v>36</v>
      </c>
      <c r="B29" s="23"/>
      <c r="C29" s="24">
        <f>SUM(C27:C28)</f>
        <v>138388</v>
      </c>
      <c r="D29" s="24">
        <f>SUM(D27:D28)</f>
        <v>141585</v>
      </c>
      <c r="E29" s="24">
        <f>SUM(E27:E28)</f>
        <v>3197</v>
      </c>
      <c r="F29" s="25">
        <f t="shared" si="2"/>
        <v>2.31017140214469</v>
      </c>
      <c r="G29" s="26"/>
      <c r="H29" s="26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</row>
    <row r="30" ht="27" hidden="1" customHeight="1" spans="1:6">
      <c r="A30" s="27"/>
      <c r="B30" s="28"/>
      <c r="C30" s="28">
        <f>C29-C25</f>
        <v>122628</v>
      </c>
      <c r="D30" s="28">
        <f>D29-D25</f>
        <v>139592</v>
      </c>
      <c r="E30" s="29">
        <f>D30-C30</f>
        <v>16964</v>
      </c>
      <c r="F30" s="30">
        <f>E30/C30</f>
        <v>0.138337084515771</v>
      </c>
    </row>
    <row r="31" spans="1:6">
      <c r="A31" s="27"/>
      <c r="B31" s="28"/>
      <c r="C31" s="28"/>
      <c r="D31" s="28"/>
      <c r="E31" s="28"/>
      <c r="F31" s="28"/>
    </row>
    <row r="32" spans="1:6">
      <c r="A32" s="27"/>
      <c r="B32" s="28"/>
      <c r="C32" s="28"/>
      <c r="D32" s="28"/>
      <c r="E32" s="28"/>
      <c r="F32" s="28"/>
    </row>
  </sheetData>
  <mergeCells count="6">
    <mergeCell ref="A1:F1"/>
    <mergeCell ref="E2:F2"/>
    <mergeCell ref="G2:H2"/>
    <mergeCell ref="A27:B27"/>
    <mergeCell ref="A28:B28"/>
    <mergeCell ref="A29:B29"/>
  </mergeCells>
  <pageMargins left="1.01944444444444" right="0.35" top="0.940277777777778" bottom="0.830555555555555" header="0.550694444444444" footer="0.511805555555556"/>
  <pageSetup paperSize="9" firstPageNumber="23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2022年双清区一般公共预算支出表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2018-05-14T01:48:00Z</dcterms:created>
  <dcterms:modified xsi:type="dcterms:W3CDTF">2022-06-14T00:26:33Z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F9DD29B96C9647AF977AFB75730B073C</vt:lpwstr>
  </property>
</Properties>
</file>