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>
    <definedName name="aaaagfdsafsd">#N/A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l">#N/A</definedName>
    <definedName name="lkghjk">#N/A</definedName>
    <definedName name="lkjhh">#N/A</definedName>
    <definedName name="luil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</definedNames>
  <calcPr fullCalcOnLoad="1"/>
</workbook>
</file>

<file path=xl/sharedStrings.xml><?xml version="1.0" encoding="utf-8"?>
<sst xmlns="http://schemas.openxmlformats.org/spreadsheetml/2006/main" count="393" uniqueCount="320">
  <si>
    <t>202年双清区民生资金明细账</t>
  </si>
  <si>
    <t>专      项      指      标</t>
  </si>
  <si>
    <t>2021年已拨</t>
  </si>
  <si>
    <t>文号</t>
  </si>
  <si>
    <t>单位
/摘要</t>
  </si>
  <si>
    <t>科目</t>
  </si>
  <si>
    <t>金额</t>
  </si>
  <si>
    <t>单位</t>
  </si>
  <si>
    <t>拨款时间</t>
  </si>
  <si>
    <t>邵财预指【2021】6号</t>
  </si>
  <si>
    <t>关于下达部分专项资金</t>
  </si>
  <si>
    <t>兴隆办</t>
  </si>
  <si>
    <t>邵财预指【2021】7号</t>
  </si>
  <si>
    <t>重点项目核算中心</t>
  </si>
  <si>
    <t>邵财预指【2021】10号</t>
  </si>
  <si>
    <t>2019年考核奖金</t>
  </si>
  <si>
    <t>组织部</t>
  </si>
  <si>
    <t>邵财预指【2021】11号</t>
  </si>
  <si>
    <t>石桥汽车站</t>
  </si>
  <si>
    <t>渡头桥</t>
  </si>
  <si>
    <t>邵财预指【2021】15号</t>
  </si>
  <si>
    <t>乡办</t>
  </si>
  <si>
    <t>邵财预指【2021】18号</t>
  </si>
  <si>
    <t>邵财预指【2021】21号</t>
  </si>
  <si>
    <t>2021年生态文明建设经费</t>
  </si>
  <si>
    <t>桥头</t>
  </si>
  <si>
    <t>邵财建指【2021】2号</t>
  </si>
  <si>
    <t>2021年城市建设维护资金</t>
  </si>
  <si>
    <t>各乡办</t>
  </si>
  <si>
    <t>20210420\20210426/20210508、20210615</t>
  </si>
  <si>
    <t>邵财建指【2021】10号</t>
  </si>
  <si>
    <t>2021年城市维护建设资金（第四批）</t>
  </si>
  <si>
    <t>城管局</t>
  </si>
  <si>
    <t>邵财建指【2021】13号</t>
  </si>
  <si>
    <t>2021年城市维护建设资金（第五批）</t>
  </si>
  <si>
    <t>邵财建指【2021】17号</t>
  </si>
  <si>
    <t>2021年省预算内基建资金</t>
  </si>
  <si>
    <t>邵财建指【2021】21号</t>
  </si>
  <si>
    <t>2021年保障性安居工程（第三批）中央预算内基建资金明细表</t>
  </si>
  <si>
    <t>住建局</t>
  </si>
  <si>
    <t>邵财建指【2021】25号</t>
  </si>
  <si>
    <t>2021年重大区域发展战略建设（长江经济带绿色发展方向）生态环境突出问题整改等项目中央预算内基建资金</t>
  </si>
  <si>
    <t>邵财建指【2021】29号</t>
  </si>
  <si>
    <t>2021年农村公路日常养护省补助资金</t>
  </si>
  <si>
    <t>交通局</t>
  </si>
  <si>
    <t>邵财建指【2021】30号</t>
  </si>
  <si>
    <t>2021年第二批保障性安居工程专项</t>
  </si>
  <si>
    <t>邵财建指【2021】31号</t>
  </si>
  <si>
    <t>2021年城市维护建设资金（第六批）</t>
  </si>
  <si>
    <t>邵财建指【2021】36号</t>
  </si>
  <si>
    <t>2021年城市维护建设资金</t>
  </si>
  <si>
    <t>邵财企指【2021】6号</t>
  </si>
  <si>
    <t>第一批工业发展专项资金</t>
  </si>
  <si>
    <t>立得</t>
  </si>
  <si>
    <t>邵财企指【2021】7号</t>
  </si>
  <si>
    <t>2021年安全生产预防及应急专项资金（第二批）</t>
  </si>
  <si>
    <t>小江湖</t>
  </si>
  <si>
    <t>邵财企指【2021】8号</t>
  </si>
  <si>
    <t>2021年邵阳市中小企业发展专项资金</t>
  </si>
  <si>
    <t>信源</t>
  </si>
  <si>
    <t>邵财企指【2021】9号</t>
  </si>
  <si>
    <t>2021年邵阳市地震事务专项资金</t>
  </si>
  <si>
    <t>应急局</t>
  </si>
  <si>
    <t>邵财企指【2021】10号</t>
  </si>
  <si>
    <t>2021年邵阳市规模工业企业技术改造设备补助资金</t>
  </si>
  <si>
    <t>东升、智尔康</t>
  </si>
  <si>
    <t>科工局</t>
  </si>
  <si>
    <t>邵财企指【2021】12号</t>
  </si>
  <si>
    <t>2021 年第四批制造强省专项资金</t>
  </si>
  <si>
    <t>东升</t>
  </si>
  <si>
    <t>邵财企指【2021】14号</t>
  </si>
  <si>
    <t>2021年中央及省级自然灾害综合风险普查补助经费</t>
  </si>
  <si>
    <t>邵财外指【2021】3号</t>
  </si>
  <si>
    <t>2021年省级外贸稳增长和加工贸易资金</t>
  </si>
  <si>
    <t>顶瑞公司</t>
  </si>
  <si>
    <t>20210728、20210712</t>
  </si>
  <si>
    <t>邵财资环指【2021】1号</t>
  </si>
  <si>
    <t>第二批森林植被恢复</t>
  </si>
  <si>
    <t>志诚小学、自然资源局</t>
  </si>
  <si>
    <t>20210406、20210728</t>
  </si>
  <si>
    <t>邵财资环指【2021】5号</t>
  </si>
  <si>
    <t>城乡居民养老保险人员帮扶资金</t>
  </si>
  <si>
    <t>邵财资环指【2021】6号</t>
  </si>
  <si>
    <t>2020年度超期安置以奖代补资金</t>
  </si>
  <si>
    <t>邵财资环指【2021】7号</t>
  </si>
  <si>
    <t>禁食野生动物人工繁育主体退出补偿资金</t>
  </si>
  <si>
    <t>自然资源局</t>
  </si>
  <si>
    <t>邵财资环指【2021】15号</t>
  </si>
  <si>
    <t>2021年省级农村环境综合整治资金</t>
  </si>
  <si>
    <t>石桥</t>
  </si>
  <si>
    <t>邵财资环指【2021】16号</t>
  </si>
  <si>
    <t>2021年省级植被恢复费</t>
  </si>
  <si>
    <t>邵财资环指【2021】20号</t>
  </si>
  <si>
    <t>2020年市级植被恢复费资金</t>
  </si>
  <si>
    <t>邵财资环指【2021】21号</t>
  </si>
  <si>
    <t>2021年环保专项补助资金</t>
  </si>
  <si>
    <t>邵财资环指【2021】24号</t>
  </si>
  <si>
    <t>2020年超期安置以奖代补资金</t>
  </si>
  <si>
    <t>城市建设安置指挥部</t>
  </si>
  <si>
    <t>各社区</t>
  </si>
  <si>
    <t>邵财社指【2021】1号</t>
  </si>
  <si>
    <t>2021年城镇独生子女父母奖励项目经费</t>
  </si>
  <si>
    <t>卫健局</t>
  </si>
  <si>
    <t>邵财社指【2021】2号</t>
  </si>
  <si>
    <t>2020年残疾人事业补助资金（中央彩票公益金第三批）</t>
  </si>
  <si>
    <t>残联</t>
  </si>
  <si>
    <t>邵财社指【2021】3号</t>
  </si>
  <si>
    <t>2020年退役军人和其他优抚对象特殊困难援助资金安排表</t>
  </si>
  <si>
    <t>退役军人局</t>
  </si>
  <si>
    <t>邵财社指【2021】4号</t>
  </si>
  <si>
    <t>2020年中央及省补助退役军人事务项目经费</t>
  </si>
  <si>
    <t>邵财社指【2021】5号</t>
  </si>
  <si>
    <t>2020年市本级配套计划生育特别扶助经费安排表</t>
  </si>
  <si>
    <t>邵财社指【2021】6号</t>
  </si>
  <si>
    <t>2020年计划生育特别扶助市级提标配套经费</t>
  </si>
  <si>
    <t>邵财社指【2021】7号</t>
  </si>
  <si>
    <t>2020年中央补助优抚对象医疗保障经费（第二批）</t>
  </si>
  <si>
    <t>邵财社指【2021】10号</t>
  </si>
  <si>
    <t>2021年度中央福彩公益金</t>
  </si>
  <si>
    <t>民政局</t>
  </si>
  <si>
    <t>邵财社指【2021】11号</t>
  </si>
  <si>
    <t>2019-2020年市辖三区老年乡村医生困难补助市级配套资金</t>
  </si>
  <si>
    <t>邵财社指【2021】12号</t>
  </si>
  <si>
    <t>2020年市本级配套城镇独生子女保健费和父母奖励经费</t>
  </si>
  <si>
    <t>邵财社指【2021】14号</t>
  </si>
  <si>
    <t xml:space="preserve"> 2021年民政事务专项资金</t>
  </si>
  <si>
    <t>邵财社指【2021】15号</t>
  </si>
  <si>
    <t>2020年度城镇独生子女父母奖励省级补助第二批经费</t>
  </si>
  <si>
    <t>邵财社指【2021】16号</t>
  </si>
  <si>
    <t>2021年省补助计划生育特殊家庭重病大病住院护理补贴、健康保险、计生家庭创业贷款贴息、计生“三结合”项目经费</t>
  </si>
  <si>
    <t>邵财社指【2021】18号</t>
  </si>
  <si>
    <t>2021年省补助公共卫生项目经费</t>
  </si>
  <si>
    <t>邵财社指【2021】20号</t>
  </si>
  <si>
    <t xml:space="preserve"> 2020年市本级残疾人两项补贴配套资金</t>
  </si>
  <si>
    <t>邵财社指【2021】21号</t>
  </si>
  <si>
    <t>2021年残疾人扶助专项资金</t>
  </si>
  <si>
    <t>邵财社指【2021】22号</t>
  </si>
  <si>
    <t>2021年省补助计生健康保险项目经费</t>
  </si>
  <si>
    <t>邵财社指【2021】23号</t>
  </si>
  <si>
    <t>2021年计划生育特别扶助市级提标配套经费</t>
  </si>
  <si>
    <t>邵财社指【2021】24号</t>
  </si>
  <si>
    <t>2021年基本公共卫生服务市级配套补助资金</t>
  </si>
  <si>
    <t>邵财社指【2021】25号</t>
  </si>
  <si>
    <t>2021年城乡居民医疗保险市级财政配套补助资金</t>
  </si>
  <si>
    <t>医保专户</t>
  </si>
  <si>
    <t>邵财社指【2021】26号</t>
  </si>
  <si>
    <t>2021年市本级配套计划生育特别扶助经费</t>
  </si>
  <si>
    <t>邵财社指【2021】27号</t>
  </si>
  <si>
    <t>2021年支持民政和残疾人公共服务设施建设债券资金</t>
  </si>
  <si>
    <t>邵财社指【2021】28号</t>
  </si>
  <si>
    <t>2020年省补助退役军人事务等项目经费（第二批）</t>
  </si>
  <si>
    <t>邵财社指【2021】29号</t>
  </si>
  <si>
    <t>2021年省补助孕产妇免费产前筛查项目经费</t>
  </si>
  <si>
    <t>邵财社指【2021】30号</t>
  </si>
  <si>
    <t>2021年市补助孕产妇免费产前筛查经费</t>
  </si>
  <si>
    <t>邵财社指【2021】31号</t>
  </si>
  <si>
    <t>2021年中央医疗救助资金</t>
  </si>
  <si>
    <t>社会保救助专户</t>
  </si>
  <si>
    <t>邵财社指【2021】32号</t>
  </si>
  <si>
    <t>2021年市补助孕前优生健康免费检查项目经费</t>
  </si>
  <si>
    <t>邵财社指【2021】33号</t>
  </si>
  <si>
    <t>2021年社会求助市级配套资金</t>
  </si>
  <si>
    <t>邵财社指【2021】35号</t>
  </si>
  <si>
    <t>2021年度中央福利彩票公益</t>
  </si>
  <si>
    <t>邵财社指【2021】40号</t>
  </si>
  <si>
    <t>2021年中央补助重大传染防控项目</t>
  </si>
  <si>
    <t>疾控中心</t>
  </si>
  <si>
    <t>邵财社指【2021】41号</t>
  </si>
  <si>
    <t>2021年省补助就业专项资金</t>
  </si>
  <si>
    <t>惠农补贴</t>
  </si>
  <si>
    <t>邵财社指【2021】43号</t>
  </si>
  <si>
    <t>2021年城镇独生子女奖励省级结算资金</t>
  </si>
  <si>
    <t>邵财社指【2021】44号</t>
  </si>
  <si>
    <t>2020年自主就业退役士兵一次性经济补助市级配套资金</t>
  </si>
  <si>
    <t>邵财社指【2021】46号</t>
  </si>
  <si>
    <t>2021年退役军人和其他优抚对象特殊困难援助资金</t>
  </si>
  <si>
    <t>邵财社指【2021】48号</t>
  </si>
  <si>
    <t>2021年省补助劳动关系和谐同行及农民工权益监测经费</t>
  </si>
  <si>
    <t>邵财社指【2021】49号</t>
  </si>
  <si>
    <t>2021年社保基金防风险堵漏洞专项经费</t>
  </si>
  <si>
    <t>社保中心</t>
  </si>
  <si>
    <t>邵财社指【2021】50号</t>
  </si>
  <si>
    <t>2021年湖南省残疾人扶助专项资金</t>
  </si>
  <si>
    <t>邵财社指【2021】51号</t>
  </si>
  <si>
    <t>2021年残疾人事业补助资金</t>
  </si>
  <si>
    <t>邵财社指【2021】52号</t>
  </si>
  <si>
    <t>2021中央彩票公益金支持残疾人事业发展补助</t>
  </si>
  <si>
    <t>邵财社指【2021】58号</t>
  </si>
  <si>
    <t>2021年社区补助经费</t>
  </si>
  <si>
    <t>邵财行指【2021】1号</t>
  </si>
  <si>
    <t>2021年补助基层行政单位工作经费</t>
  </si>
  <si>
    <t>桥头汽车站</t>
  </si>
  <si>
    <t>邵财行指【2021】2号</t>
  </si>
  <si>
    <t>2021年中央药品监管补助资金</t>
  </si>
  <si>
    <t>市场监督管理局</t>
  </si>
  <si>
    <t>邵财行指【2021】3号</t>
  </si>
  <si>
    <t>2021年中央食品监管补助资金</t>
  </si>
  <si>
    <t>邵财行指【2021】4号</t>
  </si>
  <si>
    <t>2020年度三区社区戒毒（康复）经费</t>
  </si>
  <si>
    <t>禁毒办</t>
  </si>
  <si>
    <t>邵财行指【2021】5号</t>
  </si>
  <si>
    <t>原三区工商分局2019年离退休人员生活补贴和在职人员晋级晋档工资</t>
  </si>
  <si>
    <t>邵财行指【2021】7号</t>
  </si>
  <si>
    <t>2021年宗教重点工作补助资金（机密文件）</t>
  </si>
  <si>
    <t>民宗局</t>
  </si>
  <si>
    <t>邵财行指【2021】8号</t>
  </si>
  <si>
    <t>2021年省级市场监督管理专项资金</t>
  </si>
  <si>
    <t>邵财行指【2021】9号</t>
  </si>
  <si>
    <t>2021年省级标准化专项资金</t>
  </si>
  <si>
    <t>富民乐建材科技公司</t>
  </si>
  <si>
    <t>邵财行指【2021】12号</t>
  </si>
  <si>
    <t>2021年部分单位专项经费</t>
  </si>
  <si>
    <t>妇联</t>
  </si>
  <si>
    <t>邵财行指【2021】14号</t>
  </si>
  <si>
    <t>原三区工商分局2019年预算内非税收入执收成本</t>
  </si>
  <si>
    <t>邵财行指【2021】17号</t>
  </si>
  <si>
    <t>2021年乡村便民服务中心及“六小”建设补助资金</t>
  </si>
  <si>
    <t>汽车站</t>
  </si>
  <si>
    <t>邵财行指【2021】24号</t>
  </si>
  <si>
    <t>2021年省级市场监管补助专项资金</t>
  </si>
  <si>
    <t>邵财行指【2021】26号（机密）</t>
  </si>
  <si>
    <t>2021年解决特殊疑难信访问题中央资金</t>
  </si>
  <si>
    <t>信访局</t>
  </si>
  <si>
    <t>邵财行指【2021】30号</t>
  </si>
  <si>
    <t>2021年三区社区戒毒经费</t>
  </si>
  <si>
    <t>邵财农指【2021】1号</t>
  </si>
  <si>
    <t>2021年中央大中型水库移民后期扶持基金</t>
  </si>
  <si>
    <t>水利局</t>
  </si>
  <si>
    <t>邵财农指【2021】3号</t>
  </si>
  <si>
    <t>2021年移民困难扶助金</t>
  </si>
  <si>
    <t>邵财农指【2021】4号</t>
  </si>
  <si>
    <t>2020年农机购置省级累加补贴资金</t>
  </si>
  <si>
    <t>农机局</t>
  </si>
  <si>
    <t>邵财农指【2021】6号</t>
  </si>
  <si>
    <t>受污染耕地安全利用资金</t>
  </si>
  <si>
    <t>农业农村局</t>
  </si>
  <si>
    <t>邵财农指【2021】7号</t>
  </si>
  <si>
    <t>农业优势特色千亿产业项目资金</t>
  </si>
  <si>
    <t>玉新公司</t>
  </si>
  <si>
    <t>邵财农指【2021】8号</t>
  </si>
  <si>
    <t>2021年中央水库移民扶持项目基金</t>
  </si>
  <si>
    <t>邵财农指【2021】10号</t>
  </si>
  <si>
    <t>2019年度水利建设基金</t>
  </si>
  <si>
    <t>经开区、水利局、石桥办</t>
  </si>
  <si>
    <t>20210317\20210419</t>
  </si>
  <si>
    <t>邵财农指【2021】12号</t>
  </si>
  <si>
    <t>邵阳市2020年度河长制工作奖励资金</t>
  </si>
  <si>
    <t>邵财农指【2021】18号</t>
  </si>
  <si>
    <t>生猪定点屠宰场补助资金</t>
  </si>
  <si>
    <t>畜牧局</t>
  </si>
  <si>
    <t>邵财农指【2021】22号</t>
  </si>
  <si>
    <t>2021年省级农田建设资金</t>
  </si>
  <si>
    <t>邵财农指【2021】23号</t>
  </si>
  <si>
    <t>邵阳市2021年市级水利建设基金</t>
  </si>
  <si>
    <t>石桥、爱莲</t>
  </si>
  <si>
    <t>邵财农指【2021】24号</t>
  </si>
  <si>
    <t>城乡接合部集中专项整治行动经费</t>
  </si>
  <si>
    <t>渡头桥火车</t>
  </si>
  <si>
    <t>邵财农指【2021】26号</t>
  </si>
  <si>
    <t>邵财农指【2021】27号</t>
  </si>
  <si>
    <t>2020年度全市农村人居环境整治工作奖励经费</t>
  </si>
  <si>
    <t>新渡村</t>
  </si>
  <si>
    <t>邵财农指【2021】30号</t>
  </si>
  <si>
    <t>2021年市派工作队所驻帮扶村资金安排一览表
（第二批）</t>
  </si>
  <si>
    <t>渡头火车</t>
  </si>
  <si>
    <t>邵财农指【2021】43号</t>
  </si>
  <si>
    <t>湖南省2021年省级动物防疫补助资金</t>
  </si>
  <si>
    <t>邵财农指【2021】46号</t>
  </si>
  <si>
    <t>2021年中央水库移民扶持基金（第三批）</t>
  </si>
  <si>
    <t>邵财农指【2021】54号</t>
  </si>
  <si>
    <t>2020年养殖环节病死猪无害化处理省级补助资金</t>
  </si>
  <si>
    <t>邵财农指【2021】56号</t>
  </si>
  <si>
    <t>2021年市级财政巩固拓展产业扶贫成果奖补项目专项资金</t>
  </si>
  <si>
    <t>各农业公司</t>
  </si>
  <si>
    <t>邵财教指【2021】1号</t>
  </si>
  <si>
    <t>2021年第一批基础教育发展专项</t>
  </si>
  <si>
    <t>教育局</t>
  </si>
  <si>
    <t>邵财教指【2021】3号</t>
  </si>
  <si>
    <t>2021年第三批教育综合发展专项资金</t>
  </si>
  <si>
    <t>邵财教指【2021】6号</t>
  </si>
  <si>
    <t>2020年中央补助地方国家电影事业发展专项资金</t>
  </si>
  <si>
    <t>万达、潇湘</t>
  </si>
  <si>
    <t>邵财教指【2021】9号</t>
  </si>
  <si>
    <t>2021年第一批文化产业发展资金</t>
  </si>
  <si>
    <t>桥头肖家排</t>
  </si>
  <si>
    <t>邵财教指【2021】15号</t>
  </si>
  <si>
    <t>2021年文化事业发展专项资金</t>
  </si>
  <si>
    <t>佘湖道观</t>
  </si>
  <si>
    <t>邵财教指【2021】16号</t>
  </si>
  <si>
    <t xml:space="preserve">  2021年第二批教育综合发展专项资金</t>
  </si>
  <si>
    <t>大地幼儿园</t>
  </si>
  <si>
    <t>邵财教指【2021】21号</t>
  </si>
  <si>
    <t>2021年中央补助地方国家电影事业发展专项资金</t>
  </si>
  <si>
    <t>宣传部</t>
  </si>
  <si>
    <t>邵财教指【2021】22号</t>
  </si>
  <si>
    <t>2021年第二批教育附加和地方教育附加资金</t>
  </si>
  <si>
    <t>各小学</t>
  </si>
  <si>
    <t>邵财教指【2021】23号</t>
  </si>
  <si>
    <t>2021年科教支出资金</t>
  </si>
  <si>
    <t>严塘小学</t>
  </si>
  <si>
    <t>邵财教指【2021】25号</t>
  </si>
  <si>
    <t>2021年第一批创新型省份建设专项资金</t>
  </si>
  <si>
    <t>邵财教指【2021】30号</t>
  </si>
  <si>
    <t>2021年旅游产业发展资金</t>
  </si>
  <si>
    <t>海外旅游</t>
  </si>
  <si>
    <t>邵财教指【2021】36号</t>
  </si>
  <si>
    <t>2021年科教文支出资金</t>
  </si>
  <si>
    <t>邵财教指【2021】40号</t>
  </si>
  <si>
    <t>2021年第三批教科文支出资金</t>
  </si>
  <si>
    <t>邵财教指【2021】53号</t>
  </si>
  <si>
    <t>第六批创新型省份建设专项资金</t>
  </si>
  <si>
    <t>天宇农业</t>
  </si>
  <si>
    <t>邵财综指【2021】2号</t>
  </si>
  <si>
    <t>2020年度市绩效考核奖金</t>
  </si>
  <si>
    <t>区委办</t>
  </si>
  <si>
    <t>邵财综指【2021】7号</t>
  </si>
  <si>
    <t>邵阳市2021年省级福利彩票公益金</t>
  </si>
  <si>
    <t>邵财综指【2021】10号</t>
  </si>
  <si>
    <t>2021年市区保障性安居工程建设工作经费</t>
  </si>
  <si>
    <t>合  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</si>
</sst>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4" xfId="0" applyNumberFormat="1" applyFont="1" applyFill="1" applyBorder="1" applyAlignment="1" applyProtection="1">
      <alignment horizontal="left" vertical="center"/>
      <protection/>
    </xf>
    <xf numFmtId="0" fontId="1" fillId="2" borderId="3" xfId="0" applyNumberFormat="1" applyFont="1" applyFill="1" applyBorder="1" applyAlignment="1" applyProtection="1">
      <alignment vertical="center"/>
      <protection/>
    </xf>
    <xf numFmtId="0" fontId="1" fillId="2" borderId="1" xfId="0" applyNumberFormat="1" applyFont="1" applyFill="1" applyBorder="1" applyAlignment="1" applyProtection="1">
      <alignment vertical="justify"/>
      <protection/>
    </xf>
    <xf numFmtId="180" fontId="1" fillId="2" borderId="1" xfId="0" applyNumberFormat="1" applyFont="1" applyFill="1" applyBorder="1" applyAlignment="1" applyProtection="1">
      <alignment horizontal="right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23.00390625" style="16" customWidth="1"/>
    <col min="2" max="2" width="26.25390625" style="16" customWidth="1"/>
    <col min="3" max="3" width="9.00390625" style="16" customWidth="1"/>
    <col min="4" max="4" width="11.50390625" style="16" customWidth="1"/>
    <col min="5" max="5" width="18.00390625" style="16" customWidth="1"/>
    <col min="6" max="6" width="17.375" style="16" customWidth="1"/>
    <col min="7" max="7" width="15.75390625" style="16" customWidth="1"/>
  </cols>
  <sheetData>
    <row r="1" spans="1:7" ht="22.5">
      <c r="A1" s="15" t="s">
        <v>0</v>
      </c>
      <c r="B1" s="15"/>
      <c r="C1" s="15"/>
      <c r="D1" s="15"/>
      <c r="E1" s="15"/>
      <c r="F1" s="15"/>
      <c r="G1" s="15"/>
    </row>
    <row r="2" spans="1:7" ht="14.25">
      <c r="A2" s="3" t="s">
        <v>1</v>
      </c>
      <c r="B2" s="5"/>
      <c r="C2" s="5"/>
      <c r="D2" s="4"/>
      <c r="E2" s="3" t="s">
        <v>2</v>
      </c>
      <c r="F2" s="5"/>
      <c r="G2" s="4"/>
    </row>
    <row r="3" spans="1:7" ht="14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6</v>
      </c>
    </row>
    <row r="4" spans="1:7" ht="14.25">
      <c r="A4" s="6" t="s">
        <v>9</v>
      </c>
      <c r="B4" s="7" t="s">
        <v>10</v>
      </c>
      <c r="C4" s="2">
        <v>2129999</v>
      </c>
      <c r="D4" s="8">
        <v>5</v>
      </c>
      <c r="E4" s="7" t="s">
        <v>11</v>
      </c>
      <c r="F4" s="2">
        <v>20210906</v>
      </c>
      <c r="G4" s="2">
        <v>5</v>
      </c>
    </row>
    <row r="5" spans="1:7" ht="14.25">
      <c r="A5" s="6" t="s">
        <v>12</v>
      </c>
      <c r="B5" s="7" t="s">
        <v>10</v>
      </c>
      <c r="C5" s="2">
        <v>2120501</v>
      </c>
      <c r="D5" s="8">
        <v>198</v>
      </c>
      <c r="E5" s="7" t="s">
        <v>13</v>
      </c>
      <c r="F5" s="2">
        <v>20210728</v>
      </c>
      <c r="G5" s="2">
        <f>28+148</f>
        <v>176</v>
      </c>
    </row>
    <row r="6" spans="1:7" ht="14.25">
      <c r="A6" s="6" t="s">
        <v>14</v>
      </c>
      <c r="B6" s="7" t="s">
        <v>15</v>
      </c>
      <c r="C6" s="2">
        <v>2013299</v>
      </c>
      <c r="D6" s="8">
        <v>1.65</v>
      </c>
      <c r="E6" s="7" t="s">
        <v>16</v>
      </c>
      <c r="F6" s="2">
        <v>20211110</v>
      </c>
      <c r="G6" s="2">
        <v>1.65</v>
      </c>
    </row>
    <row r="7" spans="1:7" ht="14.25">
      <c r="A7" s="6" t="s">
        <v>17</v>
      </c>
      <c r="B7" s="7" t="s">
        <v>10</v>
      </c>
      <c r="C7" s="2">
        <v>2080208</v>
      </c>
      <c r="D7" s="8">
        <v>11</v>
      </c>
      <c r="E7" s="7" t="s">
        <v>18</v>
      </c>
      <c r="F7" s="2">
        <v>20210907</v>
      </c>
      <c r="G7" s="2">
        <v>11</v>
      </c>
    </row>
    <row r="8" spans="1:7" ht="14.25">
      <c r="A8" s="6" t="s">
        <v>17</v>
      </c>
      <c r="B8" s="7" t="s">
        <v>10</v>
      </c>
      <c r="C8" s="2">
        <v>2130199</v>
      </c>
      <c r="D8" s="8">
        <v>6</v>
      </c>
      <c r="E8" s="7" t="s">
        <v>19</v>
      </c>
      <c r="F8" s="2">
        <v>20210907</v>
      </c>
      <c r="G8" s="2">
        <v>6</v>
      </c>
    </row>
    <row r="9" spans="1:7" ht="14.25">
      <c r="A9" s="6" t="s">
        <v>20</v>
      </c>
      <c r="B9" s="7" t="s">
        <v>10</v>
      </c>
      <c r="C9" s="2">
        <v>2080208</v>
      </c>
      <c r="D9" s="8">
        <v>15</v>
      </c>
      <c r="E9" s="7" t="s">
        <v>21</v>
      </c>
      <c r="F9" s="2">
        <v>20211117</v>
      </c>
      <c r="G9" s="2">
        <v>15</v>
      </c>
    </row>
    <row r="10" spans="1:7" ht="14.25">
      <c r="A10" s="6" t="s">
        <v>22</v>
      </c>
      <c r="B10" s="7" t="s">
        <v>10</v>
      </c>
      <c r="C10" s="2">
        <v>2130199</v>
      </c>
      <c r="D10" s="8">
        <v>15</v>
      </c>
      <c r="E10" s="7" t="s">
        <v>19</v>
      </c>
      <c r="F10" s="2">
        <v>20211213</v>
      </c>
      <c r="G10" s="2">
        <v>15</v>
      </c>
    </row>
    <row r="11" spans="1:7" ht="14.25">
      <c r="A11" s="6" t="s">
        <v>23</v>
      </c>
      <c r="B11" s="7" t="s">
        <v>24</v>
      </c>
      <c r="C11" s="2">
        <v>2080208</v>
      </c>
      <c r="D11" s="8">
        <v>4</v>
      </c>
      <c r="E11" s="7" t="s">
        <v>25</v>
      </c>
      <c r="F11" s="2">
        <v>20211213</v>
      </c>
      <c r="G11" s="2">
        <v>4</v>
      </c>
    </row>
    <row r="12" spans="1:7" ht="14.25">
      <c r="A12" s="6" t="s">
        <v>26</v>
      </c>
      <c r="B12" s="7" t="s">
        <v>27</v>
      </c>
      <c r="C12" s="2">
        <v>2120399</v>
      </c>
      <c r="D12" s="8">
        <v>300</v>
      </c>
      <c r="E12" s="7" t="s">
        <v>28</v>
      </c>
      <c r="F12" s="2" t="s">
        <v>29</v>
      </c>
      <c r="G12" s="2">
        <f>10+10+10+10+3+8+2+6+3+8+3+4+3+5+3+10+3+10+10+10+5+5+159</f>
        <v>300</v>
      </c>
    </row>
    <row r="13" spans="1:7" ht="14.25">
      <c r="A13" s="6" t="s">
        <v>30</v>
      </c>
      <c r="B13" s="6" t="s">
        <v>31</v>
      </c>
      <c r="C13" s="2">
        <v>2121399</v>
      </c>
      <c r="D13" s="8">
        <v>500</v>
      </c>
      <c r="E13" s="7" t="s">
        <v>32</v>
      </c>
      <c r="F13" s="2">
        <v>20211223</v>
      </c>
      <c r="G13" s="2">
        <v>500</v>
      </c>
    </row>
    <row r="14" spans="1:7" ht="14.25">
      <c r="A14" s="6" t="s">
        <v>33</v>
      </c>
      <c r="B14" s="6" t="s">
        <v>34</v>
      </c>
      <c r="C14" s="2">
        <v>2120399</v>
      </c>
      <c r="D14" s="8">
        <v>10</v>
      </c>
      <c r="E14" s="7" t="s">
        <v>19</v>
      </c>
      <c r="F14" s="2">
        <v>20211223</v>
      </c>
      <c r="G14" s="2">
        <v>10</v>
      </c>
    </row>
    <row r="15" spans="1:7" ht="14.25">
      <c r="A15" s="6" t="s">
        <v>35</v>
      </c>
      <c r="B15" s="6" t="s">
        <v>36</v>
      </c>
      <c r="C15" s="2">
        <v>2010499</v>
      </c>
      <c r="D15" s="8">
        <v>200</v>
      </c>
      <c r="E15" s="7" t="s">
        <v>32</v>
      </c>
      <c r="F15" s="2">
        <v>20210824</v>
      </c>
      <c r="G15" s="2">
        <v>200</v>
      </c>
    </row>
    <row r="16" spans="1:7" ht="14.25">
      <c r="A16" s="6" t="s">
        <v>37</v>
      </c>
      <c r="B16" s="6" t="s">
        <v>38</v>
      </c>
      <c r="C16" s="2">
        <v>2210108</v>
      </c>
      <c r="D16" s="8">
        <v>1400</v>
      </c>
      <c r="E16" s="7" t="s">
        <v>39</v>
      </c>
      <c r="F16" s="2">
        <v>20211209</v>
      </c>
      <c r="G16" s="2">
        <v>1400</v>
      </c>
    </row>
    <row r="17" spans="1:7" ht="14.25">
      <c r="A17" s="6" t="s">
        <v>40</v>
      </c>
      <c r="B17" s="6" t="s">
        <v>41</v>
      </c>
      <c r="C17" s="2">
        <v>2119999</v>
      </c>
      <c r="D17" s="8">
        <v>3172</v>
      </c>
      <c r="E17" s="7" t="s">
        <v>32</v>
      </c>
      <c r="F17" s="2">
        <v>20211209</v>
      </c>
      <c r="G17" s="2">
        <v>3172</v>
      </c>
    </row>
    <row r="18" spans="1:7" ht="14.25">
      <c r="A18" s="6" t="s">
        <v>42</v>
      </c>
      <c r="B18" s="6" t="s">
        <v>43</v>
      </c>
      <c r="C18" s="2">
        <v>2140199</v>
      </c>
      <c r="D18" s="8">
        <f>11.5+55</f>
        <v>66.5</v>
      </c>
      <c r="E18" s="7" t="s">
        <v>44</v>
      </c>
      <c r="F18" s="2">
        <v>20211223</v>
      </c>
      <c r="G18" s="2">
        <v>66.5</v>
      </c>
    </row>
    <row r="19" spans="1:7" ht="14.25">
      <c r="A19" s="6" t="s">
        <v>45</v>
      </c>
      <c r="B19" s="6" t="s">
        <v>46</v>
      </c>
      <c r="C19" s="2">
        <v>2210108</v>
      </c>
      <c r="D19" s="8">
        <v>2466</v>
      </c>
      <c r="E19" s="7" t="s">
        <v>39</v>
      </c>
      <c r="F19" s="2">
        <v>20211209</v>
      </c>
      <c r="G19" s="2">
        <v>2466</v>
      </c>
    </row>
    <row r="20" spans="1:7" ht="14.25">
      <c r="A20" s="6" t="s">
        <v>47</v>
      </c>
      <c r="B20" s="6" t="s">
        <v>48</v>
      </c>
      <c r="C20" s="2">
        <v>2120399</v>
      </c>
      <c r="D20" s="8">
        <v>10</v>
      </c>
      <c r="E20" s="7" t="s">
        <v>25</v>
      </c>
      <c r="F20" s="2">
        <v>20211227</v>
      </c>
      <c r="G20" s="2">
        <v>10</v>
      </c>
    </row>
    <row r="21" spans="1:7" ht="14.25">
      <c r="A21" s="6" t="s">
        <v>49</v>
      </c>
      <c r="B21" s="6" t="s">
        <v>50</v>
      </c>
      <c r="C21" s="2">
        <v>2120399</v>
      </c>
      <c r="D21" s="8">
        <v>641</v>
      </c>
      <c r="E21" s="7" t="s">
        <v>32</v>
      </c>
      <c r="F21" s="2">
        <v>20211223</v>
      </c>
      <c r="G21" s="2">
        <v>641</v>
      </c>
    </row>
    <row r="22" spans="1:7" ht="14.25">
      <c r="A22" s="6" t="s">
        <v>51</v>
      </c>
      <c r="B22" s="6" t="s">
        <v>52</v>
      </c>
      <c r="C22" s="2">
        <v>2150899</v>
      </c>
      <c r="D22" s="8">
        <v>50</v>
      </c>
      <c r="E22" s="7" t="s">
        <v>53</v>
      </c>
      <c r="F22" s="2">
        <v>20210712</v>
      </c>
      <c r="G22" s="2">
        <v>50</v>
      </c>
    </row>
    <row r="23" spans="1:7" ht="14.25">
      <c r="A23" s="6" t="s">
        <v>54</v>
      </c>
      <c r="B23" s="6" t="s">
        <v>55</v>
      </c>
      <c r="C23" s="2">
        <v>2240199</v>
      </c>
      <c r="D23" s="8">
        <v>10</v>
      </c>
      <c r="E23" s="7" t="s">
        <v>56</v>
      </c>
      <c r="F23" s="2">
        <v>20210923</v>
      </c>
      <c r="G23" s="2">
        <v>10</v>
      </c>
    </row>
    <row r="24" spans="1:7" ht="14.25">
      <c r="A24" s="6" t="s">
        <v>57</v>
      </c>
      <c r="B24" s="6" t="s">
        <v>58</v>
      </c>
      <c r="C24" s="2">
        <v>2150805</v>
      </c>
      <c r="D24" s="8">
        <v>125</v>
      </c>
      <c r="E24" s="7" t="s">
        <v>59</v>
      </c>
      <c r="F24" s="2">
        <v>20211019</v>
      </c>
      <c r="G24" s="2">
        <f>30+35+35+25</f>
        <v>125</v>
      </c>
    </row>
    <row r="25" spans="1:7" ht="14.25">
      <c r="A25" s="6" t="s">
        <v>60</v>
      </c>
      <c r="B25" s="6" t="s">
        <v>61</v>
      </c>
      <c r="C25" s="2">
        <v>2240504</v>
      </c>
      <c r="D25" s="8">
        <v>1</v>
      </c>
      <c r="E25" s="7" t="s">
        <v>62</v>
      </c>
      <c r="F25" s="2">
        <v>20211209</v>
      </c>
      <c r="G25" s="2">
        <v>1</v>
      </c>
    </row>
    <row r="26" spans="1:7" ht="14.25">
      <c r="A26" s="6" t="s">
        <v>63</v>
      </c>
      <c r="B26" s="6" t="s">
        <v>64</v>
      </c>
      <c r="C26" s="2">
        <v>2150899</v>
      </c>
      <c r="D26" s="8">
        <v>78</v>
      </c>
      <c r="E26" s="7" t="s">
        <v>65</v>
      </c>
      <c r="F26" s="2">
        <v>20211209</v>
      </c>
      <c r="G26" s="2">
        <v>78</v>
      </c>
    </row>
    <row r="27" spans="1:7" ht="14.25">
      <c r="A27" s="6" t="s">
        <v>67</v>
      </c>
      <c r="B27" s="6" t="s">
        <v>68</v>
      </c>
      <c r="C27" s="2">
        <v>2150299</v>
      </c>
      <c r="D27" s="8">
        <v>50</v>
      </c>
      <c r="E27" s="7" t="s">
        <v>69</v>
      </c>
      <c r="F27" s="2">
        <v>20211209</v>
      </c>
      <c r="G27" s="2">
        <v>50</v>
      </c>
    </row>
    <row r="28" spans="1:7" ht="14.25">
      <c r="A28" s="6" t="s">
        <v>70</v>
      </c>
      <c r="B28" s="1" t="s">
        <v>71</v>
      </c>
      <c r="C28" s="2">
        <v>2249999</v>
      </c>
      <c r="D28" s="8">
        <v>51</v>
      </c>
      <c r="E28" s="7" t="s">
        <v>62</v>
      </c>
      <c r="F28" s="2">
        <v>20211209</v>
      </c>
      <c r="G28" s="2">
        <v>51</v>
      </c>
    </row>
    <row r="29" spans="1:7" ht="14.25">
      <c r="A29" s="6" t="s">
        <v>72</v>
      </c>
      <c r="B29" s="6" t="s">
        <v>73</v>
      </c>
      <c r="C29" s="2">
        <v>2160699</v>
      </c>
      <c r="D29" s="8">
        <v>25</v>
      </c>
      <c r="E29" s="7" t="s">
        <v>74</v>
      </c>
      <c r="F29" s="2" t="s">
        <v>75</v>
      </c>
      <c r="G29" s="2">
        <f>11+14</f>
        <v>25</v>
      </c>
    </row>
    <row r="30" spans="1:7" ht="14.25">
      <c r="A30" s="6" t="s">
        <v>76</v>
      </c>
      <c r="B30" s="7" t="s">
        <v>77</v>
      </c>
      <c r="C30" s="2">
        <v>2130299</v>
      </c>
      <c r="D30" s="8">
        <v>11</v>
      </c>
      <c r="E30" s="7" t="s">
        <v>78</v>
      </c>
      <c r="F30" s="2" t="s">
        <v>79</v>
      </c>
      <c r="G30" s="2">
        <f>5+6</f>
        <v>11</v>
      </c>
    </row>
    <row r="31" spans="1:7" ht="14.25">
      <c r="A31" s="6" t="s">
        <v>80</v>
      </c>
      <c r="B31" s="7" t="s">
        <v>81</v>
      </c>
      <c r="C31" s="2">
        <v>2159999</v>
      </c>
      <c r="D31" s="8">
        <f>0.38+0.58+0.18+0.26</f>
        <v>1.4</v>
      </c>
      <c r="E31" s="7" t="s">
        <v>66</v>
      </c>
      <c r="F31" s="2">
        <v>20210302</v>
      </c>
      <c r="G31" s="2">
        <v>1.4</v>
      </c>
    </row>
    <row r="32" spans="1:7" ht="14.25">
      <c r="A32" s="6" t="s">
        <v>82</v>
      </c>
      <c r="B32" s="7" t="s">
        <v>83</v>
      </c>
      <c r="C32" s="2">
        <v>2120899</v>
      </c>
      <c r="D32" s="8">
        <v>137</v>
      </c>
      <c r="E32" s="7" t="s">
        <v>13</v>
      </c>
      <c r="F32" s="2">
        <v>20210708</v>
      </c>
      <c r="G32" s="2">
        <v>137</v>
      </c>
    </row>
    <row r="33" spans="1:7" ht="14.25">
      <c r="A33" s="6" t="s">
        <v>84</v>
      </c>
      <c r="B33" s="7" t="s">
        <v>85</v>
      </c>
      <c r="C33" s="2">
        <v>2130211</v>
      </c>
      <c r="D33" s="8">
        <v>1.76</v>
      </c>
      <c r="E33" s="7" t="s">
        <v>86</v>
      </c>
      <c r="F33" s="2">
        <v>20210728</v>
      </c>
      <c r="G33" s="2">
        <v>1.76</v>
      </c>
    </row>
    <row r="34" spans="1:7" ht="14.25">
      <c r="A34" s="6" t="s">
        <v>87</v>
      </c>
      <c r="B34" s="7" t="s">
        <v>88</v>
      </c>
      <c r="C34" s="2">
        <v>2110402</v>
      </c>
      <c r="D34" s="8">
        <v>20</v>
      </c>
      <c r="E34" s="7" t="s">
        <v>89</v>
      </c>
      <c r="F34" s="2">
        <v>20211008</v>
      </c>
      <c r="G34" s="2">
        <v>17</v>
      </c>
    </row>
    <row r="35" spans="1:7" ht="14.25">
      <c r="A35" s="6" t="s">
        <v>90</v>
      </c>
      <c r="B35" s="7" t="s">
        <v>91</v>
      </c>
      <c r="C35" s="2">
        <v>2130299</v>
      </c>
      <c r="D35" s="8">
        <v>5</v>
      </c>
      <c r="E35" s="7" t="s">
        <v>86</v>
      </c>
      <c r="F35" s="2">
        <v>20211122</v>
      </c>
      <c r="G35" s="2">
        <v>5</v>
      </c>
    </row>
    <row r="36" spans="1:7" ht="14.25">
      <c r="A36" s="6" t="s">
        <v>92</v>
      </c>
      <c r="B36" s="7" t="s">
        <v>93</v>
      </c>
      <c r="C36" s="2">
        <v>2130299</v>
      </c>
      <c r="D36" s="8">
        <v>10</v>
      </c>
      <c r="E36" s="7" t="s">
        <v>86</v>
      </c>
      <c r="F36" s="2">
        <v>20211122</v>
      </c>
      <c r="G36" s="2">
        <v>10</v>
      </c>
    </row>
    <row r="37" spans="1:7" ht="14.25">
      <c r="A37" s="6" t="s">
        <v>94</v>
      </c>
      <c r="B37" s="7" t="s">
        <v>95</v>
      </c>
      <c r="C37" s="2">
        <v>2110302</v>
      </c>
      <c r="D37" s="8">
        <v>300</v>
      </c>
      <c r="E37" s="7" t="s">
        <v>19</v>
      </c>
      <c r="F37" s="2">
        <v>20210923</v>
      </c>
      <c r="G37" s="2">
        <v>300</v>
      </c>
    </row>
    <row r="38" spans="1:7" ht="14.25">
      <c r="A38" s="6" t="s">
        <v>96</v>
      </c>
      <c r="B38" s="7" t="s">
        <v>97</v>
      </c>
      <c r="C38" s="2">
        <v>2120801</v>
      </c>
      <c r="D38" s="8">
        <v>83</v>
      </c>
      <c r="E38" s="7" t="s">
        <v>98</v>
      </c>
      <c r="F38" s="2">
        <v>20211129</v>
      </c>
      <c r="G38" s="2">
        <v>83</v>
      </c>
    </row>
    <row r="39" spans="1:7" ht="14.25">
      <c r="A39" s="6" t="s">
        <v>100</v>
      </c>
      <c r="B39" s="7" t="s">
        <v>101</v>
      </c>
      <c r="C39" s="2">
        <v>2100717</v>
      </c>
      <c r="D39" s="8">
        <v>55.25</v>
      </c>
      <c r="E39" s="7" t="s">
        <v>102</v>
      </c>
      <c r="F39" s="2">
        <v>20210302</v>
      </c>
      <c r="G39" s="2">
        <v>55.25</v>
      </c>
    </row>
    <row r="40" spans="1:7" ht="14.25">
      <c r="A40" s="6" t="s">
        <v>103</v>
      </c>
      <c r="B40" s="7" t="s">
        <v>104</v>
      </c>
      <c r="C40" s="2">
        <v>2296006</v>
      </c>
      <c r="D40" s="8">
        <v>8.4</v>
      </c>
      <c r="E40" s="7" t="s">
        <v>105</v>
      </c>
      <c r="F40" s="2">
        <v>20210401</v>
      </c>
      <c r="G40" s="2">
        <v>8.4</v>
      </c>
    </row>
    <row r="41" spans="1:7" ht="14.25">
      <c r="A41" s="6" t="s">
        <v>106</v>
      </c>
      <c r="B41" s="7" t="s">
        <v>107</v>
      </c>
      <c r="C41" s="2">
        <v>2080899</v>
      </c>
      <c r="D41" s="8">
        <v>12</v>
      </c>
      <c r="E41" s="7" t="s">
        <v>108</v>
      </c>
      <c r="F41" s="2">
        <v>20210225</v>
      </c>
      <c r="G41" s="2">
        <v>12</v>
      </c>
    </row>
    <row r="42" spans="1:7" ht="14.25">
      <c r="A42" s="6" t="s">
        <v>109</v>
      </c>
      <c r="B42" s="7" t="s">
        <v>110</v>
      </c>
      <c r="C42" s="2">
        <v>2080902</v>
      </c>
      <c r="D42" s="8">
        <v>24</v>
      </c>
      <c r="E42" s="7" t="s">
        <v>108</v>
      </c>
      <c r="F42" s="2">
        <v>20210127</v>
      </c>
      <c r="G42" s="2">
        <v>24</v>
      </c>
    </row>
    <row r="43" spans="1:7" ht="14.25">
      <c r="A43" s="6" t="s">
        <v>111</v>
      </c>
      <c r="B43" s="7" t="s">
        <v>112</v>
      </c>
      <c r="C43" s="9">
        <v>2100717</v>
      </c>
      <c r="D43" s="8">
        <v>56.46</v>
      </c>
      <c r="E43" s="7" t="s">
        <v>102</v>
      </c>
      <c r="F43" s="2">
        <v>20210201</v>
      </c>
      <c r="G43" s="2">
        <v>56.46</v>
      </c>
    </row>
    <row r="44" spans="1:7" ht="14.25">
      <c r="A44" s="6" t="s">
        <v>113</v>
      </c>
      <c r="B44" s="7" t="s">
        <v>114</v>
      </c>
      <c r="C44" s="6">
        <v>2100717</v>
      </c>
      <c r="D44" s="8">
        <v>87.09</v>
      </c>
      <c r="E44" s="7" t="s">
        <v>102</v>
      </c>
      <c r="F44" s="2">
        <v>20210201</v>
      </c>
      <c r="G44" s="2">
        <v>87.09</v>
      </c>
    </row>
    <row r="45" spans="1:7" ht="14.25">
      <c r="A45" s="6" t="s">
        <v>115</v>
      </c>
      <c r="B45" s="7" t="s">
        <v>116</v>
      </c>
      <c r="C45" s="6">
        <v>2101401</v>
      </c>
      <c r="D45" s="8">
        <v>19</v>
      </c>
      <c r="E45" s="7" t="s">
        <v>108</v>
      </c>
      <c r="F45" s="2">
        <v>20210325</v>
      </c>
      <c r="G45" s="2">
        <v>19</v>
      </c>
    </row>
    <row r="46" spans="1:7" ht="14.25">
      <c r="A46" s="6" t="s">
        <v>117</v>
      </c>
      <c r="B46" s="7" t="s">
        <v>118</v>
      </c>
      <c r="C46" s="6">
        <v>2296002</v>
      </c>
      <c r="D46" s="8">
        <v>4</v>
      </c>
      <c r="E46" s="7" t="s">
        <v>119</v>
      </c>
      <c r="F46" s="2">
        <v>20210412</v>
      </c>
      <c r="G46" s="2">
        <v>4</v>
      </c>
    </row>
    <row r="47" spans="1:7" ht="14.25">
      <c r="A47" s="6" t="s">
        <v>120</v>
      </c>
      <c r="B47" s="7" t="s">
        <v>121</v>
      </c>
      <c r="C47" s="6">
        <v>2109901</v>
      </c>
      <c r="D47" s="8">
        <v>10.6812</v>
      </c>
      <c r="E47" s="7" t="s">
        <v>102</v>
      </c>
      <c r="F47" s="2">
        <v>20210315</v>
      </c>
      <c r="G47" s="2">
        <v>10.6812</v>
      </c>
    </row>
    <row r="48" spans="1:7" ht="14.25">
      <c r="A48" s="6" t="s">
        <v>122</v>
      </c>
      <c r="B48" s="7" t="s">
        <v>123</v>
      </c>
      <c r="C48" s="6">
        <v>2100717</v>
      </c>
      <c r="D48" s="8">
        <v>43.41</v>
      </c>
      <c r="E48" s="7" t="s">
        <v>102</v>
      </c>
      <c r="F48" s="2">
        <v>20210315</v>
      </c>
      <c r="G48" s="2">
        <v>43.41</v>
      </c>
    </row>
    <row r="49" spans="1:7" ht="14.25">
      <c r="A49" s="6" t="s">
        <v>124</v>
      </c>
      <c r="B49" s="7" t="s">
        <v>125</v>
      </c>
      <c r="C49" s="6">
        <v>2081002</v>
      </c>
      <c r="D49" s="8">
        <v>1.7</v>
      </c>
      <c r="E49" s="7" t="s">
        <v>119</v>
      </c>
      <c r="F49" s="2">
        <v>20210412</v>
      </c>
      <c r="G49" s="2">
        <v>1.7</v>
      </c>
    </row>
    <row r="50" spans="1:7" ht="14.25">
      <c r="A50" s="6" t="s">
        <v>126</v>
      </c>
      <c r="B50" s="7" t="s">
        <v>127</v>
      </c>
      <c r="C50" s="6">
        <v>2100717</v>
      </c>
      <c r="D50" s="8">
        <v>6.31</v>
      </c>
      <c r="E50" s="7" t="s">
        <v>102</v>
      </c>
      <c r="F50" s="2">
        <v>20210615</v>
      </c>
      <c r="G50" s="2">
        <v>6.31</v>
      </c>
    </row>
    <row r="51" spans="1:7" ht="14.25">
      <c r="A51" s="6" t="s">
        <v>128</v>
      </c>
      <c r="B51" s="7" t="s">
        <v>129</v>
      </c>
      <c r="C51" s="6">
        <v>2100717</v>
      </c>
      <c r="D51" s="8">
        <v>20.42</v>
      </c>
      <c r="E51" s="7" t="s">
        <v>102</v>
      </c>
      <c r="F51" s="2">
        <v>20210615</v>
      </c>
      <c r="G51" s="2">
        <v>20.42</v>
      </c>
    </row>
    <row r="52" spans="1:7" ht="14.25">
      <c r="A52" s="6" t="s">
        <v>130</v>
      </c>
      <c r="B52" s="7" t="s">
        <v>131</v>
      </c>
      <c r="C52" s="6">
        <v>2100499</v>
      </c>
      <c r="D52" s="8">
        <v>41.19</v>
      </c>
      <c r="E52" s="7" t="s">
        <v>102</v>
      </c>
      <c r="F52" s="2">
        <v>20210620</v>
      </c>
      <c r="G52" s="2">
        <v>41.19</v>
      </c>
    </row>
    <row r="53" spans="1:7" ht="14.25">
      <c r="A53" s="6" t="s">
        <v>132</v>
      </c>
      <c r="B53" s="7" t="s">
        <v>133</v>
      </c>
      <c r="C53" s="6">
        <v>2081199</v>
      </c>
      <c r="D53" s="8">
        <v>176</v>
      </c>
      <c r="E53" s="7" t="s">
        <v>119</v>
      </c>
      <c r="F53" s="2">
        <v>20210615</v>
      </c>
      <c r="G53" s="2">
        <v>176</v>
      </c>
    </row>
    <row r="54" spans="1:7" ht="14.25">
      <c r="A54" s="6" t="s">
        <v>134</v>
      </c>
      <c r="B54" s="7" t="s">
        <v>135</v>
      </c>
      <c r="C54" s="6">
        <v>2081105</v>
      </c>
      <c r="D54" s="8">
        <v>9.3</v>
      </c>
      <c r="E54" s="7" t="s">
        <v>105</v>
      </c>
      <c r="F54" s="2">
        <v>20210728</v>
      </c>
      <c r="G54" s="2">
        <v>9.3</v>
      </c>
    </row>
    <row r="55" spans="1:7" ht="14.25">
      <c r="A55" s="6" t="s">
        <v>136</v>
      </c>
      <c r="B55" s="7" t="s">
        <v>137</v>
      </c>
      <c r="C55" s="6">
        <v>2100717</v>
      </c>
      <c r="D55" s="8">
        <v>0.6</v>
      </c>
      <c r="E55" s="7" t="s">
        <v>102</v>
      </c>
      <c r="F55" s="2">
        <v>20210811</v>
      </c>
      <c r="G55" s="2">
        <v>0.6</v>
      </c>
    </row>
    <row r="56" spans="1:7" ht="14.25">
      <c r="A56" s="6" t="s">
        <v>138</v>
      </c>
      <c r="B56" s="7" t="s">
        <v>139</v>
      </c>
      <c r="C56" s="6">
        <v>2100717</v>
      </c>
      <c r="D56" s="8">
        <v>118.91</v>
      </c>
      <c r="E56" s="7" t="s">
        <v>102</v>
      </c>
      <c r="F56" s="2">
        <v>20210811</v>
      </c>
      <c r="G56" s="2">
        <v>118.91</v>
      </c>
    </row>
    <row r="57" spans="1:7" ht="14.25">
      <c r="A57" s="6" t="s">
        <v>140</v>
      </c>
      <c r="B57" s="7" t="s">
        <v>141</v>
      </c>
      <c r="C57" s="6">
        <v>2100408</v>
      </c>
      <c r="D57" s="8">
        <v>317.85</v>
      </c>
      <c r="E57" s="7" t="s">
        <v>102</v>
      </c>
      <c r="F57" s="2">
        <v>20210811</v>
      </c>
      <c r="G57" s="2">
        <v>317.85</v>
      </c>
    </row>
    <row r="58" spans="1:7" ht="14.25">
      <c r="A58" s="6" t="s">
        <v>142</v>
      </c>
      <c r="B58" s="7" t="s">
        <v>143</v>
      </c>
      <c r="C58" s="6">
        <v>2101202</v>
      </c>
      <c r="D58" s="8">
        <v>1186.11</v>
      </c>
      <c r="E58" s="7" t="s">
        <v>144</v>
      </c>
      <c r="F58" s="2">
        <v>20210824</v>
      </c>
      <c r="G58" s="2">
        <v>1186.11</v>
      </c>
    </row>
    <row r="59" spans="1:7" ht="14.25">
      <c r="A59" s="6" t="s">
        <v>145</v>
      </c>
      <c r="B59" s="7" t="s">
        <v>146</v>
      </c>
      <c r="C59" s="6">
        <v>2100717</v>
      </c>
      <c r="D59" s="8">
        <v>59.98</v>
      </c>
      <c r="E59" s="7" t="s">
        <v>102</v>
      </c>
      <c r="F59" s="2">
        <v>20211202</v>
      </c>
      <c r="G59" s="2">
        <v>59.98</v>
      </c>
    </row>
    <row r="60" spans="1:7" ht="14.25">
      <c r="A60" s="6" t="s">
        <v>147</v>
      </c>
      <c r="B60" s="7" t="s">
        <v>148</v>
      </c>
      <c r="C60" s="6">
        <v>2081199</v>
      </c>
      <c r="D60" s="8">
        <v>8</v>
      </c>
      <c r="E60" s="7" t="s">
        <v>105</v>
      </c>
      <c r="F60" s="2">
        <v>20211014</v>
      </c>
      <c r="G60" s="2">
        <v>8</v>
      </c>
    </row>
    <row r="61" spans="1:7" ht="14.25">
      <c r="A61" s="6" t="s">
        <v>149</v>
      </c>
      <c r="B61" s="7" t="s">
        <v>150</v>
      </c>
      <c r="C61" s="6">
        <v>2080899</v>
      </c>
      <c r="D61" s="8">
        <v>0.7</v>
      </c>
      <c r="E61" s="7" t="s">
        <v>108</v>
      </c>
      <c r="F61" s="2">
        <v>20211019</v>
      </c>
      <c r="G61" s="2">
        <v>0.7</v>
      </c>
    </row>
    <row r="62" spans="1:7" ht="14.25">
      <c r="A62" s="6" t="s">
        <v>151</v>
      </c>
      <c r="B62" s="7" t="s">
        <v>152</v>
      </c>
      <c r="C62" s="6">
        <v>2100499</v>
      </c>
      <c r="D62" s="8">
        <v>7.28</v>
      </c>
      <c r="E62" s="7" t="s">
        <v>102</v>
      </c>
      <c r="F62" s="2">
        <v>20211019</v>
      </c>
      <c r="G62" s="2">
        <v>7.28</v>
      </c>
    </row>
    <row r="63" spans="1:7" ht="14.25">
      <c r="A63" s="6" t="s">
        <v>153</v>
      </c>
      <c r="B63" s="7" t="s">
        <v>154</v>
      </c>
      <c r="C63" s="6">
        <v>2100499</v>
      </c>
      <c r="D63" s="8">
        <v>6.5</v>
      </c>
      <c r="E63" s="7" t="s">
        <v>102</v>
      </c>
      <c r="F63" s="2">
        <v>20211110</v>
      </c>
      <c r="G63" s="2">
        <v>6.5</v>
      </c>
    </row>
    <row r="64" spans="1:7" ht="14.25">
      <c r="A64" s="6" t="s">
        <v>155</v>
      </c>
      <c r="B64" s="7" t="s">
        <v>156</v>
      </c>
      <c r="C64" s="6">
        <v>2296013</v>
      </c>
      <c r="D64" s="8">
        <v>25.69</v>
      </c>
      <c r="E64" s="7" t="s">
        <v>157</v>
      </c>
      <c r="F64" s="2">
        <v>20211223</v>
      </c>
      <c r="G64" s="2">
        <v>25.69</v>
      </c>
    </row>
    <row r="65" spans="1:7" ht="14.25">
      <c r="A65" s="6" t="s">
        <v>158</v>
      </c>
      <c r="B65" s="7" t="s">
        <v>159</v>
      </c>
      <c r="C65" s="6">
        <v>2100499</v>
      </c>
      <c r="D65" s="8">
        <v>1.98</v>
      </c>
      <c r="E65" s="7" t="s">
        <v>102</v>
      </c>
      <c r="F65" s="2">
        <v>20211110</v>
      </c>
      <c r="G65" s="2">
        <v>1.98</v>
      </c>
    </row>
    <row r="66" spans="1:7" ht="14.25">
      <c r="A66" s="6" t="s">
        <v>160</v>
      </c>
      <c r="B66" s="7" t="s">
        <v>161</v>
      </c>
      <c r="C66" s="6">
        <v>2081901</v>
      </c>
      <c r="D66" s="8">
        <v>500</v>
      </c>
      <c r="E66" s="7" t="s">
        <v>119</v>
      </c>
      <c r="F66" s="2">
        <v>20211110</v>
      </c>
      <c r="G66" s="2">
        <v>500</v>
      </c>
    </row>
    <row r="67" spans="1:7" ht="14.25">
      <c r="A67" s="6" t="s">
        <v>162</v>
      </c>
      <c r="B67" s="7" t="s">
        <v>163</v>
      </c>
      <c r="C67" s="6">
        <v>2296002</v>
      </c>
      <c r="D67" s="8">
        <v>137</v>
      </c>
      <c r="E67" s="7" t="s">
        <v>119</v>
      </c>
      <c r="F67" s="2">
        <v>20211110</v>
      </c>
      <c r="G67" s="2">
        <v>137</v>
      </c>
    </row>
    <row r="68" spans="1:7" ht="14.25">
      <c r="A68" s="6" t="s">
        <v>164</v>
      </c>
      <c r="B68" s="7" t="s">
        <v>165</v>
      </c>
      <c r="C68" s="6">
        <v>2100409</v>
      </c>
      <c r="D68" s="8">
        <v>59.1</v>
      </c>
      <c r="E68" s="7" t="s">
        <v>166</v>
      </c>
      <c r="F68" s="2">
        <v>2211228</v>
      </c>
      <c r="G68" s="2">
        <v>59.1</v>
      </c>
    </row>
    <row r="69" spans="1:7" ht="14.25">
      <c r="A69" s="6" t="s">
        <v>167</v>
      </c>
      <c r="B69" s="7" t="s">
        <v>168</v>
      </c>
      <c r="C69" s="6">
        <v>2080799</v>
      </c>
      <c r="D69" s="8">
        <v>150</v>
      </c>
      <c r="E69" s="7" t="s">
        <v>169</v>
      </c>
      <c r="F69" s="2">
        <v>20211213</v>
      </c>
      <c r="G69" s="2">
        <v>150</v>
      </c>
    </row>
    <row r="70" spans="1:7" ht="14.25">
      <c r="A70" s="6" t="s">
        <v>170</v>
      </c>
      <c r="B70" s="7" t="s">
        <v>171</v>
      </c>
      <c r="C70" s="6">
        <v>2100717</v>
      </c>
      <c r="D70" s="8">
        <v>18.95</v>
      </c>
      <c r="E70" s="7" t="s">
        <v>102</v>
      </c>
      <c r="F70" s="2">
        <v>20211217</v>
      </c>
      <c r="G70" s="2">
        <v>18.95</v>
      </c>
    </row>
    <row r="71" spans="1:7" ht="14.25">
      <c r="A71" s="6" t="s">
        <v>172</v>
      </c>
      <c r="B71" s="7" t="s">
        <v>173</v>
      </c>
      <c r="C71" s="6">
        <v>2080999</v>
      </c>
      <c r="D71" s="8">
        <v>19.59</v>
      </c>
      <c r="E71" s="7" t="s">
        <v>108</v>
      </c>
      <c r="F71" s="2">
        <v>20211228</v>
      </c>
      <c r="G71" s="2">
        <v>19.59</v>
      </c>
    </row>
    <row r="72" spans="1:7" ht="14.25">
      <c r="A72" s="6" t="s">
        <v>174</v>
      </c>
      <c r="B72" s="7" t="s">
        <v>175</v>
      </c>
      <c r="C72" s="6">
        <v>2080899</v>
      </c>
      <c r="D72" s="8">
        <v>29.56</v>
      </c>
      <c r="E72" s="7" t="s">
        <v>108</v>
      </c>
      <c r="F72" s="2">
        <v>20211228</v>
      </c>
      <c r="G72" s="2">
        <v>29.56</v>
      </c>
    </row>
    <row r="73" spans="1:7" ht="14.25">
      <c r="A73" s="6" t="s">
        <v>176</v>
      </c>
      <c r="B73" s="7" t="s">
        <v>177</v>
      </c>
      <c r="C73" s="6">
        <v>2080799</v>
      </c>
      <c r="D73" s="8">
        <v>10</v>
      </c>
      <c r="E73" s="7" t="s">
        <v>169</v>
      </c>
      <c r="F73" s="2">
        <v>20211213</v>
      </c>
      <c r="G73" s="2">
        <v>10</v>
      </c>
    </row>
    <row r="74" spans="1:7" ht="14.25">
      <c r="A74" s="6" t="s">
        <v>178</v>
      </c>
      <c r="B74" s="7" t="s">
        <v>179</v>
      </c>
      <c r="C74" s="6">
        <v>2080199</v>
      </c>
      <c r="D74" s="8">
        <v>10</v>
      </c>
      <c r="E74" s="7" t="s">
        <v>180</v>
      </c>
      <c r="F74" s="2">
        <v>20211228</v>
      </c>
      <c r="G74" s="2">
        <v>10</v>
      </c>
    </row>
    <row r="75" spans="1:7" ht="14.25">
      <c r="A75" s="6" t="s">
        <v>181</v>
      </c>
      <c r="B75" s="7" t="s">
        <v>182</v>
      </c>
      <c r="C75" s="6">
        <v>2081199</v>
      </c>
      <c r="D75" s="8">
        <v>21.7</v>
      </c>
      <c r="E75" s="7" t="s">
        <v>105</v>
      </c>
      <c r="F75" s="2">
        <v>20211223</v>
      </c>
      <c r="G75" s="2">
        <v>21.7</v>
      </c>
    </row>
    <row r="76" spans="1:7" ht="14.25">
      <c r="A76" s="6" t="s">
        <v>183</v>
      </c>
      <c r="B76" s="7" t="s">
        <v>184</v>
      </c>
      <c r="C76" s="6">
        <v>2296006</v>
      </c>
      <c r="D76" s="8">
        <v>22.5</v>
      </c>
      <c r="E76" s="7" t="s">
        <v>105</v>
      </c>
      <c r="F76" s="2">
        <v>20211223</v>
      </c>
      <c r="G76" s="2">
        <v>22.5</v>
      </c>
    </row>
    <row r="77" spans="1:7" ht="14.25">
      <c r="A77" s="6" t="s">
        <v>185</v>
      </c>
      <c r="B77" s="7" t="s">
        <v>186</v>
      </c>
      <c r="C77" s="6">
        <v>2296006</v>
      </c>
      <c r="D77" s="8">
        <v>33.1</v>
      </c>
      <c r="E77" s="7" t="s">
        <v>105</v>
      </c>
      <c r="F77" s="2">
        <v>20211223</v>
      </c>
      <c r="G77" s="2">
        <v>33.1</v>
      </c>
    </row>
    <row r="78" spans="1:7" ht="14.25">
      <c r="A78" s="6" t="s">
        <v>187</v>
      </c>
      <c r="B78" s="7" t="s">
        <v>188</v>
      </c>
      <c r="C78" s="6">
        <v>2080208</v>
      </c>
      <c r="D78" s="8">
        <v>798</v>
      </c>
      <c r="E78" s="7" t="s">
        <v>99</v>
      </c>
      <c r="F78" s="2">
        <v>20210221</v>
      </c>
      <c r="G78" s="2">
        <v>798</v>
      </c>
    </row>
    <row r="79" spans="1:7" ht="14.25">
      <c r="A79" s="6" t="s">
        <v>189</v>
      </c>
      <c r="B79" s="7" t="s">
        <v>190</v>
      </c>
      <c r="C79" s="6">
        <v>2019999</v>
      </c>
      <c r="D79" s="8">
        <v>8</v>
      </c>
      <c r="E79" s="7" t="s">
        <v>191</v>
      </c>
      <c r="F79" s="2">
        <v>20210715</v>
      </c>
      <c r="G79" s="2">
        <v>8</v>
      </c>
    </row>
    <row r="80" spans="1:7" ht="14.25">
      <c r="A80" s="6" t="s">
        <v>192</v>
      </c>
      <c r="B80" s="7" t="s">
        <v>193</v>
      </c>
      <c r="C80" s="6">
        <v>2013812</v>
      </c>
      <c r="D80" s="8">
        <v>2</v>
      </c>
      <c r="E80" s="7" t="s">
        <v>194</v>
      </c>
      <c r="F80" s="2">
        <v>20210325</v>
      </c>
      <c r="G80" s="2">
        <v>2</v>
      </c>
    </row>
    <row r="81" spans="1:7" ht="14.25">
      <c r="A81" s="6" t="s">
        <v>195</v>
      </c>
      <c r="B81" s="7" t="s">
        <v>196</v>
      </c>
      <c r="C81" s="6">
        <v>2013816</v>
      </c>
      <c r="D81" s="8">
        <v>20</v>
      </c>
      <c r="E81" s="7" t="s">
        <v>194</v>
      </c>
      <c r="F81" s="2">
        <v>20210325</v>
      </c>
      <c r="G81" s="2">
        <v>20</v>
      </c>
    </row>
    <row r="82" spans="1:7" ht="14.25">
      <c r="A82" s="6" t="s">
        <v>197</v>
      </c>
      <c r="B82" s="7" t="s">
        <v>198</v>
      </c>
      <c r="C82" s="6">
        <v>2040299</v>
      </c>
      <c r="D82" s="8">
        <v>21.6</v>
      </c>
      <c r="E82" s="7" t="s">
        <v>199</v>
      </c>
      <c r="F82" s="2">
        <v>20211223</v>
      </c>
      <c r="G82" s="2">
        <v>21.6</v>
      </c>
    </row>
    <row r="83" spans="1:7" ht="14.25">
      <c r="A83" s="6" t="s">
        <v>200</v>
      </c>
      <c r="B83" s="7" t="s">
        <v>201</v>
      </c>
      <c r="C83" s="2">
        <v>2013801</v>
      </c>
      <c r="D83" s="8">
        <v>51.0957</v>
      </c>
      <c r="E83" s="7" t="s">
        <v>194</v>
      </c>
      <c r="F83" s="2">
        <v>20210207</v>
      </c>
      <c r="G83" s="2">
        <v>51.0957</v>
      </c>
    </row>
    <row r="84" spans="1:7" ht="14.25">
      <c r="A84" s="6" t="s">
        <v>202</v>
      </c>
      <c r="B84" s="7" t="s">
        <v>203</v>
      </c>
      <c r="C84" s="2">
        <v>2013404</v>
      </c>
      <c r="D84" s="8">
        <v>10</v>
      </c>
      <c r="E84" s="7" t="s">
        <v>204</v>
      </c>
      <c r="F84" s="2">
        <v>20210412</v>
      </c>
      <c r="G84" s="2">
        <v>10</v>
      </c>
    </row>
    <row r="85" spans="1:7" ht="14.25">
      <c r="A85" s="6" t="s">
        <v>205</v>
      </c>
      <c r="B85" s="7" t="s">
        <v>206</v>
      </c>
      <c r="C85" s="2">
        <v>2013899</v>
      </c>
      <c r="D85" s="8">
        <v>17</v>
      </c>
      <c r="E85" s="7" t="s">
        <v>194</v>
      </c>
      <c r="F85" s="2">
        <v>20210325</v>
      </c>
      <c r="G85" s="2">
        <v>17</v>
      </c>
    </row>
    <row r="86" spans="1:7" ht="14.25">
      <c r="A86" s="6" t="s">
        <v>207</v>
      </c>
      <c r="B86" s="7" t="s">
        <v>208</v>
      </c>
      <c r="C86" s="2">
        <v>2013810</v>
      </c>
      <c r="D86" s="8">
        <v>8</v>
      </c>
      <c r="E86" s="7" t="s">
        <v>209</v>
      </c>
      <c r="F86" s="2">
        <v>20210715</v>
      </c>
      <c r="G86" s="2">
        <v>4</v>
      </c>
    </row>
    <row r="87" spans="1:7" ht="14.25">
      <c r="A87" s="6" t="s">
        <v>210</v>
      </c>
      <c r="B87" s="7" t="s">
        <v>211</v>
      </c>
      <c r="C87" s="2">
        <v>2012902</v>
      </c>
      <c r="D87" s="8">
        <v>8</v>
      </c>
      <c r="E87" s="7" t="s">
        <v>212</v>
      </c>
      <c r="F87" s="2">
        <v>20210615</v>
      </c>
      <c r="G87" s="2">
        <v>8</v>
      </c>
    </row>
    <row r="88" spans="1:7" ht="14.25">
      <c r="A88" s="6" t="s">
        <v>213</v>
      </c>
      <c r="B88" s="7" t="s">
        <v>214</v>
      </c>
      <c r="C88" s="2">
        <v>2013899</v>
      </c>
      <c r="D88" s="8">
        <v>7.353</v>
      </c>
      <c r="E88" s="7" t="s">
        <v>194</v>
      </c>
      <c r="F88" s="2">
        <v>20210725</v>
      </c>
      <c r="G88" s="2">
        <v>7.353</v>
      </c>
    </row>
    <row r="89" spans="1:7" ht="14.25">
      <c r="A89" s="6" t="s">
        <v>215</v>
      </c>
      <c r="B89" s="7" t="s">
        <v>216</v>
      </c>
      <c r="C89" s="2">
        <v>2010302</v>
      </c>
      <c r="D89" s="8">
        <v>10</v>
      </c>
      <c r="E89" s="7" t="s">
        <v>217</v>
      </c>
      <c r="F89" s="2">
        <v>20210923</v>
      </c>
      <c r="G89" s="2">
        <v>10</v>
      </c>
    </row>
    <row r="90" spans="1:7" ht="14.25">
      <c r="A90" s="6" t="s">
        <v>218</v>
      </c>
      <c r="B90" s="7" t="s">
        <v>219</v>
      </c>
      <c r="C90" s="2">
        <v>2013899</v>
      </c>
      <c r="D90" s="8">
        <v>10</v>
      </c>
      <c r="E90" s="7" t="s">
        <v>194</v>
      </c>
      <c r="F90" s="2">
        <v>20210923</v>
      </c>
      <c r="G90" s="2">
        <v>10</v>
      </c>
    </row>
    <row r="91" spans="1:7" ht="14.25">
      <c r="A91" s="6" t="s">
        <v>220</v>
      </c>
      <c r="B91" s="7" t="s">
        <v>221</v>
      </c>
      <c r="C91" s="2">
        <v>2010308</v>
      </c>
      <c r="D91" s="8">
        <v>5</v>
      </c>
      <c r="E91" s="7" t="s">
        <v>222</v>
      </c>
      <c r="F91" s="2">
        <v>20211102</v>
      </c>
      <c r="G91" s="2">
        <v>5</v>
      </c>
    </row>
    <row r="92" spans="1:7" ht="14.25">
      <c r="A92" s="6" t="s">
        <v>223</v>
      </c>
      <c r="B92" s="7" t="s">
        <v>224</v>
      </c>
      <c r="C92" s="2">
        <v>2040299</v>
      </c>
      <c r="D92" s="8">
        <v>38.2</v>
      </c>
      <c r="E92" s="7" t="s">
        <v>199</v>
      </c>
      <c r="F92" s="2">
        <v>20211223</v>
      </c>
      <c r="G92" s="2">
        <f>18.2+20</f>
        <v>38.2</v>
      </c>
    </row>
    <row r="93" spans="1:7" ht="14.25">
      <c r="A93" s="6" t="s">
        <v>225</v>
      </c>
      <c r="B93" s="7" t="s">
        <v>226</v>
      </c>
      <c r="C93" s="2">
        <v>2082201</v>
      </c>
      <c r="D93" s="8">
        <v>64.32</v>
      </c>
      <c r="E93" s="7" t="s">
        <v>227</v>
      </c>
      <c r="F93" s="2">
        <v>20210317</v>
      </c>
      <c r="G93" s="2">
        <v>64.32</v>
      </c>
    </row>
    <row r="94" spans="1:7" ht="14.25">
      <c r="A94" s="6" t="s">
        <v>228</v>
      </c>
      <c r="B94" s="7" t="s">
        <v>229</v>
      </c>
      <c r="C94" s="6">
        <v>2220199</v>
      </c>
      <c r="D94" s="8">
        <v>6</v>
      </c>
      <c r="E94" s="7" t="s">
        <v>227</v>
      </c>
      <c r="F94" s="6">
        <v>20210615</v>
      </c>
      <c r="G94" s="6">
        <v>6</v>
      </c>
    </row>
    <row r="95" spans="1:7" ht="14.25">
      <c r="A95" s="6" t="s">
        <v>230</v>
      </c>
      <c r="B95" s="7" t="s">
        <v>231</v>
      </c>
      <c r="C95" s="9">
        <v>2130122</v>
      </c>
      <c r="D95" s="8">
        <v>7.43</v>
      </c>
      <c r="E95" s="7" t="s">
        <v>232</v>
      </c>
      <c r="F95" s="6">
        <v>20210610</v>
      </c>
      <c r="G95" s="6">
        <v>7.43</v>
      </c>
    </row>
    <row r="96" spans="1:7" ht="14.25">
      <c r="A96" s="6" t="s">
        <v>233</v>
      </c>
      <c r="B96" s="7" t="s">
        <v>234</v>
      </c>
      <c r="C96" s="6">
        <v>2130199</v>
      </c>
      <c r="D96" s="8">
        <v>6.95</v>
      </c>
      <c r="E96" s="7" t="s">
        <v>235</v>
      </c>
      <c r="F96" s="6">
        <v>20210122</v>
      </c>
      <c r="G96" s="6">
        <v>6.95</v>
      </c>
    </row>
    <row r="97" spans="1:7" ht="14.25">
      <c r="A97" s="6" t="s">
        <v>236</v>
      </c>
      <c r="B97" s="7" t="s">
        <v>237</v>
      </c>
      <c r="C97" s="6">
        <v>2130122</v>
      </c>
      <c r="D97" s="8">
        <v>30</v>
      </c>
      <c r="E97" s="7" t="s">
        <v>238</v>
      </c>
      <c r="F97" s="6">
        <v>20210129</v>
      </c>
      <c r="G97" s="6">
        <v>30</v>
      </c>
    </row>
    <row r="98" spans="1:7" ht="14.25">
      <c r="A98" s="6" t="s">
        <v>239</v>
      </c>
      <c r="B98" s="7" t="s">
        <v>240</v>
      </c>
      <c r="C98" s="6">
        <v>2082202</v>
      </c>
      <c r="D98" s="8">
        <v>38</v>
      </c>
      <c r="E98" s="7" t="s">
        <v>227</v>
      </c>
      <c r="F98" s="6">
        <v>20210317</v>
      </c>
      <c r="G98" s="6">
        <v>38</v>
      </c>
    </row>
    <row r="99" spans="1:7" ht="14.25">
      <c r="A99" s="6" t="s">
        <v>241</v>
      </c>
      <c r="B99" s="7" t="s">
        <v>242</v>
      </c>
      <c r="C99" s="6">
        <v>2130399</v>
      </c>
      <c r="D99" s="8">
        <v>21</v>
      </c>
      <c r="E99" s="7" t="s">
        <v>243</v>
      </c>
      <c r="F99" s="6" t="s">
        <v>244</v>
      </c>
      <c r="G99" s="6">
        <f>6+15</f>
        <v>21</v>
      </c>
    </row>
    <row r="100" spans="1:7" ht="14.25">
      <c r="A100" s="6" t="s">
        <v>245</v>
      </c>
      <c r="B100" s="7" t="s">
        <v>246</v>
      </c>
      <c r="C100" s="6">
        <v>2130304</v>
      </c>
      <c r="D100" s="8">
        <v>30</v>
      </c>
      <c r="E100" s="7" t="s">
        <v>227</v>
      </c>
      <c r="F100" s="6">
        <v>20210903</v>
      </c>
      <c r="G100" s="6">
        <v>30</v>
      </c>
    </row>
    <row r="101" spans="1:7" ht="14.25">
      <c r="A101" s="6" t="s">
        <v>247</v>
      </c>
      <c r="B101" s="7" t="s">
        <v>248</v>
      </c>
      <c r="C101" s="6">
        <v>2130108</v>
      </c>
      <c r="D101" s="8">
        <v>6</v>
      </c>
      <c r="E101" s="7" t="s">
        <v>249</v>
      </c>
      <c r="F101" s="6">
        <v>20210821</v>
      </c>
      <c r="G101" s="6">
        <v>6</v>
      </c>
    </row>
    <row r="102" spans="1:7" ht="14.25">
      <c r="A102" s="6" t="s">
        <v>250</v>
      </c>
      <c r="B102" s="7" t="s">
        <v>251</v>
      </c>
      <c r="C102" s="6">
        <v>2130153</v>
      </c>
      <c r="D102" s="8">
        <v>780</v>
      </c>
      <c r="E102" s="7" t="s">
        <v>235</v>
      </c>
      <c r="F102" s="6">
        <v>20210820</v>
      </c>
      <c r="G102" s="6">
        <v>780</v>
      </c>
    </row>
    <row r="103" spans="1:7" ht="14.25">
      <c r="A103" s="6" t="s">
        <v>252</v>
      </c>
      <c r="B103" s="7" t="s">
        <v>253</v>
      </c>
      <c r="C103" s="6">
        <v>2130399</v>
      </c>
      <c r="D103" s="8">
        <v>19</v>
      </c>
      <c r="E103" s="7" t="s">
        <v>254</v>
      </c>
      <c r="F103" s="6">
        <v>20210907</v>
      </c>
      <c r="G103" s="6">
        <f>8+5</f>
        <v>13</v>
      </c>
    </row>
    <row r="104" spans="1:7" ht="14.25">
      <c r="A104" s="6" t="s">
        <v>255</v>
      </c>
      <c r="B104" s="7" t="s">
        <v>256</v>
      </c>
      <c r="C104" s="6">
        <v>2130504</v>
      </c>
      <c r="D104" s="8">
        <v>130</v>
      </c>
      <c r="E104" s="7" t="s">
        <v>257</v>
      </c>
      <c r="F104" s="6">
        <v>20210707</v>
      </c>
      <c r="G104" s="6">
        <v>130</v>
      </c>
    </row>
    <row r="105" spans="1:7" ht="14.25">
      <c r="A105" s="6" t="s">
        <v>258</v>
      </c>
      <c r="B105" s="7" t="s">
        <v>256</v>
      </c>
      <c r="C105" s="6">
        <v>2130199</v>
      </c>
      <c r="D105" s="8">
        <v>9</v>
      </c>
      <c r="E105" s="7" t="s">
        <v>19</v>
      </c>
      <c r="F105" s="6">
        <v>20210916</v>
      </c>
      <c r="G105" s="6">
        <v>3</v>
      </c>
    </row>
    <row r="106" spans="1:7" ht="14.25">
      <c r="A106" s="6" t="s">
        <v>259</v>
      </c>
      <c r="B106" s="7" t="s">
        <v>260</v>
      </c>
      <c r="C106" s="6">
        <v>2130199</v>
      </c>
      <c r="D106" s="8">
        <v>20.16</v>
      </c>
      <c r="E106" s="7" t="s">
        <v>261</v>
      </c>
      <c r="F106" s="6">
        <v>20210916</v>
      </c>
      <c r="G106" s="6">
        <f>5+15.16</f>
        <v>20.16</v>
      </c>
    </row>
    <row r="107" spans="1:7" ht="20.25" customHeight="1">
      <c r="A107" s="6" t="s">
        <v>262</v>
      </c>
      <c r="B107" s="10" t="s">
        <v>263</v>
      </c>
      <c r="C107" s="6">
        <v>2130504</v>
      </c>
      <c r="D107" s="8">
        <v>70</v>
      </c>
      <c r="E107" s="7" t="s">
        <v>264</v>
      </c>
      <c r="F107" s="6">
        <v>20210811</v>
      </c>
      <c r="G107" s="6">
        <v>70</v>
      </c>
    </row>
    <row r="108" spans="1:7" ht="14.25">
      <c r="A108" s="6" t="s">
        <v>265</v>
      </c>
      <c r="B108" s="7" t="s">
        <v>266</v>
      </c>
      <c r="C108" s="6">
        <v>2130108</v>
      </c>
      <c r="D108" s="8">
        <v>5</v>
      </c>
      <c r="E108" s="7" t="s">
        <v>249</v>
      </c>
      <c r="F108" s="6">
        <v>20211208</v>
      </c>
      <c r="G108" s="6">
        <v>5</v>
      </c>
    </row>
    <row r="109" spans="1:7" ht="14.25">
      <c r="A109" s="6" t="s">
        <v>267</v>
      </c>
      <c r="B109" s="7" t="s">
        <v>268</v>
      </c>
      <c r="C109" s="6">
        <v>2082202</v>
      </c>
      <c r="D109" s="8">
        <v>17</v>
      </c>
      <c r="E109" s="7" t="s">
        <v>227</v>
      </c>
      <c r="F109" s="6">
        <v>20211208</v>
      </c>
      <c r="G109" s="6">
        <v>17</v>
      </c>
    </row>
    <row r="110" spans="1:7" ht="14.25">
      <c r="A110" s="6" t="s">
        <v>269</v>
      </c>
      <c r="B110" s="7" t="s">
        <v>270</v>
      </c>
      <c r="C110" s="6">
        <v>2130108</v>
      </c>
      <c r="D110" s="8">
        <v>6.8</v>
      </c>
      <c r="E110" s="7" t="s">
        <v>249</v>
      </c>
      <c r="F110" s="6">
        <v>20211208</v>
      </c>
      <c r="G110" s="6">
        <v>6.8</v>
      </c>
    </row>
    <row r="111" spans="1:7" ht="14.25">
      <c r="A111" s="6" t="s">
        <v>271</v>
      </c>
      <c r="B111" s="7" t="s">
        <v>272</v>
      </c>
      <c r="C111" s="6">
        <v>2130505</v>
      </c>
      <c r="D111" s="8">
        <v>60</v>
      </c>
      <c r="E111" s="7" t="s">
        <v>273</v>
      </c>
      <c r="F111" s="6">
        <v>20211217</v>
      </c>
      <c r="G111" s="6">
        <v>60</v>
      </c>
    </row>
    <row r="112" spans="1:7" ht="14.25">
      <c r="A112" s="6" t="s">
        <v>274</v>
      </c>
      <c r="B112" s="7" t="s">
        <v>275</v>
      </c>
      <c r="C112" s="6">
        <v>2050299</v>
      </c>
      <c r="D112" s="8">
        <v>56</v>
      </c>
      <c r="E112" s="7" t="s">
        <v>276</v>
      </c>
      <c r="F112" s="6">
        <v>20210412</v>
      </c>
      <c r="G112" s="6">
        <v>56</v>
      </c>
    </row>
    <row r="113" spans="1:7" ht="14.25">
      <c r="A113" s="6" t="s">
        <v>277</v>
      </c>
      <c r="B113" s="7" t="s">
        <v>278</v>
      </c>
      <c r="C113" s="6">
        <v>2050299</v>
      </c>
      <c r="D113" s="8">
        <v>5</v>
      </c>
      <c r="E113" s="7" t="s">
        <v>276</v>
      </c>
      <c r="F113" s="6">
        <v>20210412</v>
      </c>
      <c r="G113" s="6">
        <v>5</v>
      </c>
    </row>
    <row r="114" spans="1:7" ht="14.25">
      <c r="A114" s="6" t="s">
        <v>279</v>
      </c>
      <c r="B114" s="7" t="s">
        <v>280</v>
      </c>
      <c r="C114" s="6">
        <v>2070701</v>
      </c>
      <c r="D114" s="8">
        <v>-13</v>
      </c>
      <c r="E114" s="7" t="s">
        <v>281</v>
      </c>
      <c r="F114" s="6">
        <v>20210709</v>
      </c>
      <c r="G114" s="6">
        <v>4</v>
      </c>
    </row>
    <row r="115" spans="1:7" ht="14.25">
      <c r="A115" s="6" t="s">
        <v>282</v>
      </c>
      <c r="B115" s="11" t="s">
        <v>283</v>
      </c>
      <c r="C115" s="6">
        <v>2079903</v>
      </c>
      <c r="D115" s="8">
        <v>10</v>
      </c>
      <c r="E115" s="7" t="s">
        <v>284</v>
      </c>
      <c r="F115" s="6">
        <v>20210820</v>
      </c>
      <c r="G115" s="6">
        <v>10</v>
      </c>
    </row>
    <row r="116" spans="1:7" ht="14.25">
      <c r="A116" s="6" t="s">
        <v>285</v>
      </c>
      <c r="B116" s="7" t="s">
        <v>286</v>
      </c>
      <c r="C116" s="12">
        <v>2079999</v>
      </c>
      <c r="D116" s="8">
        <v>30</v>
      </c>
      <c r="E116" s="7" t="s">
        <v>287</v>
      </c>
      <c r="F116" s="6">
        <v>20210813</v>
      </c>
      <c r="G116" s="6">
        <v>30</v>
      </c>
    </row>
    <row r="117" spans="1:7" ht="14.25">
      <c r="A117" s="6" t="s">
        <v>288</v>
      </c>
      <c r="B117" s="7" t="s">
        <v>289</v>
      </c>
      <c r="C117" s="12">
        <v>2050299</v>
      </c>
      <c r="D117" s="8">
        <v>8</v>
      </c>
      <c r="E117" s="7" t="s">
        <v>290</v>
      </c>
      <c r="F117" s="6">
        <v>20210923</v>
      </c>
      <c r="G117" s="6">
        <v>8</v>
      </c>
    </row>
    <row r="118" spans="1:7" ht="14.25">
      <c r="A118" s="6" t="s">
        <v>291</v>
      </c>
      <c r="B118" s="6" t="s">
        <v>292</v>
      </c>
      <c r="C118" s="12">
        <v>2070701</v>
      </c>
      <c r="D118" s="8">
        <v>2</v>
      </c>
      <c r="E118" s="7" t="s">
        <v>293</v>
      </c>
      <c r="F118" s="6">
        <v>20211008</v>
      </c>
      <c r="G118" s="6">
        <v>2</v>
      </c>
    </row>
    <row r="119" spans="1:7" ht="14.25">
      <c r="A119" s="6" t="s">
        <v>294</v>
      </c>
      <c r="B119" s="6" t="s">
        <v>295</v>
      </c>
      <c r="C119" s="12">
        <v>2050999</v>
      </c>
      <c r="D119" s="8">
        <v>75</v>
      </c>
      <c r="E119" s="7" t="s">
        <v>296</v>
      </c>
      <c r="F119" s="6">
        <v>20210923</v>
      </c>
      <c r="G119" s="6">
        <v>75</v>
      </c>
    </row>
    <row r="120" spans="1:7" ht="14.25">
      <c r="A120" s="6" t="s">
        <v>297</v>
      </c>
      <c r="B120" s="7" t="s">
        <v>298</v>
      </c>
      <c r="C120" s="12">
        <v>2050202</v>
      </c>
      <c r="D120" s="8">
        <v>10</v>
      </c>
      <c r="E120" s="7" t="s">
        <v>299</v>
      </c>
      <c r="F120" s="6">
        <v>20210923</v>
      </c>
      <c r="G120" s="6">
        <v>10</v>
      </c>
    </row>
    <row r="121" spans="1:7" ht="14.25">
      <c r="A121" s="6" t="s">
        <v>300</v>
      </c>
      <c r="B121" s="7" t="s">
        <v>301</v>
      </c>
      <c r="C121" s="12">
        <v>2069999</v>
      </c>
      <c r="D121" s="8">
        <v>200</v>
      </c>
      <c r="E121" s="7" t="s">
        <v>66</v>
      </c>
      <c r="F121" s="6">
        <v>20210915</v>
      </c>
      <c r="G121" s="6">
        <v>200</v>
      </c>
    </row>
    <row r="122" spans="1:7" ht="18.75" customHeight="1">
      <c r="A122" s="6" t="s">
        <v>302</v>
      </c>
      <c r="B122" s="13" t="s">
        <v>303</v>
      </c>
      <c r="C122" s="12">
        <v>2079999</v>
      </c>
      <c r="D122" s="8">
        <v>61.6</v>
      </c>
      <c r="E122" s="7" t="s">
        <v>304</v>
      </c>
      <c r="F122" s="6">
        <v>20211213</v>
      </c>
      <c r="G122" s="6">
        <v>30</v>
      </c>
    </row>
    <row r="123" spans="1:7" ht="14.25">
      <c r="A123" s="6" t="s">
        <v>305</v>
      </c>
      <c r="B123" s="13" t="s">
        <v>306</v>
      </c>
      <c r="C123" s="12">
        <v>2050199</v>
      </c>
      <c r="D123" s="8">
        <v>472.6324</v>
      </c>
      <c r="E123" s="7" t="s">
        <v>276</v>
      </c>
      <c r="F123" s="6">
        <v>20211214</v>
      </c>
      <c r="G123" s="6">
        <v>472.6324</v>
      </c>
    </row>
    <row r="124" spans="1:7" ht="21.75" customHeight="1">
      <c r="A124" s="6" t="s">
        <v>307</v>
      </c>
      <c r="B124" s="13" t="s">
        <v>308</v>
      </c>
      <c r="C124" s="12">
        <v>2059999</v>
      </c>
      <c r="D124" s="8">
        <v>140</v>
      </c>
      <c r="E124" s="7" t="s">
        <v>276</v>
      </c>
      <c r="F124" s="6">
        <v>20211216</v>
      </c>
      <c r="G124" s="6">
        <v>140</v>
      </c>
    </row>
    <row r="125" spans="1:7" ht="18" customHeight="1">
      <c r="A125" s="6" t="s">
        <v>309</v>
      </c>
      <c r="B125" s="13" t="s">
        <v>310</v>
      </c>
      <c r="C125" s="12">
        <v>2060404</v>
      </c>
      <c r="D125" s="8">
        <v>50</v>
      </c>
      <c r="E125" s="7" t="s">
        <v>311</v>
      </c>
      <c r="F125" s="6">
        <v>20211227</v>
      </c>
      <c r="G125" s="6">
        <v>50</v>
      </c>
    </row>
    <row r="126" spans="1:7" ht="18" customHeight="1">
      <c r="A126" s="6" t="s">
        <v>309</v>
      </c>
      <c r="B126" s="13" t="s">
        <v>310</v>
      </c>
      <c r="C126" s="12">
        <v>2060599</v>
      </c>
      <c r="D126" s="8">
        <v>20</v>
      </c>
      <c r="E126" s="7" t="s">
        <v>311</v>
      </c>
      <c r="F126" s="6">
        <v>20211227</v>
      </c>
      <c r="G126" s="6">
        <v>20</v>
      </c>
    </row>
    <row r="127" spans="1:7" ht="14.25">
      <c r="A127" s="6" t="s">
        <v>312</v>
      </c>
      <c r="B127" s="7" t="s">
        <v>313</v>
      </c>
      <c r="C127" s="12">
        <v>2013199</v>
      </c>
      <c r="D127" s="8">
        <v>30</v>
      </c>
      <c r="E127" s="7" t="s">
        <v>314</v>
      </c>
      <c r="F127" s="6">
        <v>20210813</v>
      </c>
      <c r="G127" s="6">
        <v>30</v>
      </c>
    </row>
    <row r="128" spans="1:7" ht="14.25">
      <c r="A128" s="6" t="s">
        <v>315</v>
      </c>
      <c r="B128" s="7" t="s">
        <v>316</v>
      </c>
      <c r="C128" s="12">
        <v>2296002</v>
      </c>
      <c r="D128" s="8">
        <v>517.8</v>
      </c>
      <c r="E128" s="7" t="s">
        <v>119</v>
      </c>
      <c r="F128" s="6">
        <v>20211115</v>
      </c>
      <c r="G128" s="6">
        <v>517.8</v>
      </c>
    </row>
    <row r="129" spans="1:7" ht="14.25">
      <c r="A129" s="6" t="s">
        <v>317</v>
      </c>
      <c r="B129" s="7" t="s">
        <v>318</v>
      </c>
      <c r="C129" s="12">
        <v>2210199</v>
      </c>
      <c r="D129" s="8">
        <v>5</v>
      </c>
      <c r="E129" s="7" t="s">
        <v>217</v>
      </c>
      <c r="F129" s="6">
        <v>20210119</v>
      </c>
      <c r="G129" s="6">
        <v>5</v>
      </c>
    </row>
    <row r="130" spans="1:7" ht="14.25">
      <c r="A130" s="3" t="s">
        <v>319</v>
      </c>
      <c r="B130" s="5"/>
      <c r="C130" s="4"/>
      <c r="D130" s="14">
        <f>SUM(D4:D129)</f>
        <v>17321.5623</v>
      </c>
      <c r="E130" s="14"/>
      <c r="F130" s="14"/>
      <c r="G130" s="14">
        <f>SUM(G4:G129)</f>
        <v>17265.962300000003</v>
      </c>
    </row>
  </sheetData>
  <mergeCells count="4">
    <mergeCell ref="A130:C130"/>
    <mergeCell ref="A1:G1"/>
    <mergeCell ref="A2:D2"/>
    <mergeCell ref="E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2022-07-19T03:09:13Z</dcterms:created>
  <dcterms:modified xsi:type="dcterms:W3CDTF">2022-07-19T03:16:33Z</dcterms:modified>
  <cp:category/>
  <cp:version/>
  <cp:contentType/>
  <cp:contentStatus/>
</cp:coreProperties>
</file>