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920" firstSheet="1" activeTab="1"/>
  </bookViews>
  <sheets>
    <sheet name="Define" sheetId="1" state="hidden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 " sheetId="16" r:id="rId16"/>
    <sheet name="表十五" sheetId="17" r:id="rId17"/>
    <sheet name="表十六" sheetId="18" r:id="rId18"/>
    <sheet name="表十七" sheetId="19" r:id="rId19"/>
    <sheet name="表十八" sheetId="20" r:id="rId20"/>
    <sheet name="表十九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q">'[1]国家'!#REF!</definedName>
    <definedName name="\z">'[2]中央'!#REF!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_xlfn.IFERROR" hidden="1">#NAME?</definedName>
    <definedName name="a">#REF!</definedName>
    <definedName name="aa">#REF!</definedName>
    <definedName name="aaa">'[8]中央'!#REF!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'[9]PKx'!$A$1:$AP$622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GET.CELL(48,INDIRECT("rc",FALSE))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'[10]P1012001'!$A$6:$E$117</definedName>
    <definedName name="gxxe20032">'[12]P1012001'!$A$6:$E$117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localSheetId="0" hidden="1">{"'Sheet1'!$B$1:$F$24","'七、地方财政'!$A$1:$E$32","'七、地方财政'!$G$78","'Sheet1'!$J$1:$O$24"}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Print_Area_MI">'[1]国家'!#REF!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'[16]'!$A$15</definedName>
    <definedName name="地区名称">'[17]封面'!$B$2:$B$6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'[18]调用表'!$B$3:$B$125</definedName>
    <definedName name="철구사업본부">#REF!</definedName>
    <definedName name="类型">#REF!</definedName>
    <definedName name="全额差额比例">'[19]C01-1'!#REF!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'[20]C01-1'!#REF!</definedName>
    <definedName name="位次d" localSheetId="0">#REF!</definedName>
    <definedName name="位次d">'[21]四月份月报'!#REF!</definedName>
    <definedName name="五、农业生产资料价格总指数〈_〉">'[22]五、国内贸易'!$A$31</definedName>
    <definedName name="乡镇办">#REF!</definedName>
    <definedName name="性别" localSheetId="0">#REF!</definedName>
    <definedName name="性别">'[23]基础编码'!$H$2:$H$3</definedName>
    <definedName name="学历" localSheetId="0">#REF!</definedName>
    <definedName name="学历">'[23]基础编码'!$S$2:$S$9</definedName>
    <definedName name="支出">'[25]P1012001'!$A$6:$E$117</definedName>
    <definedName name="_xlnm.Print_Area" localSheetId="6">'表五'!$A$1:$E$37</definedName>
    <definedName name="a" localSheetId="2">#REF!</definedName>
    <definedName name="aa" localSheetId="2">#REF!</definedName>
    <definedName name="data" localSheetId="2">#REF!</definedName>
    <definedName name="database2" localSheetId="2">#REF!</definedName>
    <definedName name="database3" localSheetId="2">#REF!</definedName>
    <definedName name="gxxe2003" localSheetId="2">'[11]P1012001'!$A$6:$E$117</definedName>
    <definedName name="hhhh" localSheetId="2">#REF!</definedName>
    <definedName name="kkkk" localSheetId="2">#REF!</definedName>
    <definedName name="_xlnm.Print_Area" localSheetId="2">'表一'!$A$1:$F$40</definedName>
    <definedName name="sheet33" localSheetId="2">#REF!</definedName>
    <definedName name="财政供养" localSheetId="2">#REF!</definedName>
    <definedName name="常常" localSheetId="2">#REF!</definedName>
    <definedName name="还有" localSheetId="2">#REF!</definedName>
    <definedName name="汇率" localSheetId="2">#REF!</definedName>
    <definedName name="生产列1" localSheetId="2">#REF!</definedName>
    <definedName name="生产列11" localSheetId="2">#REF!</definedName>
    <definedName name="生产列15" localSheetId="2">#REF!</definedName>
    <definedName name="生产列16" localSheetId="2">#REF!</definedName>
    <definedName name="生产列17" localSheetId="2">#REF!</definedName>
    <definedName name="生产列19" localSheetId="2">#REF!</definedName>
    <definedName name="生产列2" localSheetId="2">#REF!</definedName>
    <definedName name="生产列20" localSheetId="2">#REF!</definedName>
    <definedName name="生产列3" localSheetId="2">#REF!</definedName>
    <definedName name="生产列4" localSheetId="2">#REF!</definedName>
    <definedName name="生产列5" localSheetId="2">#REF!</definedName>
    <definedName name="生产列6" localSheetId="2">#REF!</definedName>
    <definedName name="生产列7" localSheetId="2">#REF!</definedName>
    <definedName name="生产列8" localSheetId="2">#REF!</definedName>
    <definedName name="生产列9" localSheetId="2">#REF!</definedName>
    <definedName name="生产期" localSheetId="2">#REF!</definedName>
    <definedName name="生产期1" localSheetId="2">#REF!</definedName>
    <definedName name="生产期11" localSheetId="2">#REF!</definedName>
    <definedName name="生产期123" localSheetId="2">#REF!</definedName>
    <definedName name="生产期15" localSheetId="2">#REF!</definedName>
    <definedName name="生产期16" localSheetId="2">#REF!</definedName>
    <definedName name="生产期17" localSheetId="2">#REF!</definedName>
    <definedName name="生产期19" localSheetId="2">#REF!</definedName>
    <definedName name="生产期2" localSheetId="2">#REF!</definedName>
    <definedName name="生产期20" localSheetId="2">#REF!</definedName>
    <definedName name="生产期3" localSheetId="2">#REF!</definedName>
    <definedName name="生产期4" localSheetId="2">#REF!</definedName>
    <definedName name="生产期5" localSheetId="2">#REF!</definedName>
    <definedName name="生产期6" localSheetId="2">#REF!</definedName>
    <definedName name="生产期7" localSheetId="2">#REF!</definedName>
    <definedName name="生产期8" localSheetId="2">#REF!</definedName>
    <definedName name="生产期9" localSheetId="2">#REF!</definedName>
    <definedName name="双甭0202" localSheetId="2">#REF!</definedName>
    <definedName name="乡镇办" localSheetId="2">#REF!</definedName>
    <definedName name="性别" localSheetId="2">'[24]基础编码'!$H$2:$H$3</definedName>
    <definedName name="学历" localSheetId="2">'[24]基础编码'!$S$2:$S$9</definedName>
    <definedName name="\q" localSheetId="3">#REF!</definedName>
    <definedName name="\z" localSheetId="3">#REF!</definedName>
    <definedName name="_124sq" localSheetId="3">#REF!</definedName>
    <definedName name="_212双清" localSheetId="3">#REF!</definedName>
    <definedName name="_226sq" localSheetId="3">#REF!</definedName>
    <definedName name="_5双清" localSheetId="3">#REF!</definedName>
    <definedName name="a" localSheetId="3">#REF!</definedName>
    <definedName name="aa" localSheetId="3">#REF!</definedName>
    <definedName name="data" localSheetId="3">#REF!</definedName>
    <definedName name="database2" localSheetId="3">#REF!</definedName>
    <definedName name="database3" localSheetId="3">#REF!</definedName>
    <definedName name="gxxe2003" localSheetId="3">'[11]P1012001'!$A$6:$E$117</definedName>
    <definedName name="gxxe20032" localSheetId="3">'[11]P1012001'!$A$6:$E$117</definedName>
    <definedName name="hhhh" localSheetId="3">#REF!</definedName>
    <definedName name="kkkk" localSheetId="3">#REF!</definedName>
    <definedName name="_xlnm.Print_Area" localSheetId="3">'表二'!$A$1:$F$30</definedName>
    <definedName name="Print_Area_MI" localSheetId="3">#REF!</definedName>
    <definedName name="Sheet1" localSheetId="3">#REF!</definedName>
    <definedName name="sheet33" localSheetId="3">#REF!</definedName>
    <definedName name="财政供养" localSheetId="3">#REF!</definedName>
    <definedName name="常常" localSheetId="3">#REF!</definedName>
    <definedName name="还有" localSheetId="3">#REF!</definedName>
    <definedName name="汇率" localSheetId="3">#REF!</definedName>
    <definedName name="全额差额比例" localSheetId="3">#REF!</definedName>
    <definedName name="生产列1" localSheetId="3">#REF!</definedName>
    <definedName name="生产列11" localSheetId="3">#REF!</definedName>
    <definedName name="生产列15" localSheetId="3">#REF!</definedName>
    <definedName name="生产列16" localSheetId="3">#REF!</definedName>
    <definedName name="生产列17" localSheetId="3">#REF!</definedName>
    <definedName name="生产列19" localSheetId="3">#REF!</definedName>
    <definedName name="生产列2" localSheetId="3">#REF!</definedName>
    <definedName name="生产列20" localSheetId="3">#REF!</definedName>
    <definedName name="生产列3" localSheetId="3">#REF!</definedName>
    <definedName name="生产列4" localSheetId="3">#REF!</definedName>
    <definedName name="生产列5" localSheetId="3">#REF!</definedName>
    <definedName name="生产列6" localSheetId="3">#REF!</definedName>
    <definedName name="生产列7" localSheetId="3">#REF!</definedName>
    <definedName name="生产列8" localSheetId="3">#REF!</definedName>
    <definedName name="生产列9" localSheetId="3">#REF!</definedName>
    <definedName name="生产期" localSheetId="3">#REF!</definedName>
    <definedName name="生产期1" localSheetId="3">#REF!</definedName>
    <definedName name="生产期11" localSheetId="3">#REF!</definedName>
    <definedName name="生产期123" localSheetId="3">#REF!</definedName>
    <definedName name="生产期15" localSheetId="3">#REF!</definedName>
    <definedName name="生产期16" localSheetId="3">#REF!</definedName>
    <definedName name="生产期17" localSheetId="3">#REF!</definedName>
    <definedName name="生产期19" localSheetId="3">#REF!</definedName>
    <definedName name="生产期2" localSheetId="3">#REF!</definedName>
    <definedName name="生产期20" localSheetId="3">#REF!</definedName>
    <definedName name="生产期3" localSheetId="3">#REF!</definedName>
    <definedName name="生产期4" localSheetId="3">#REF!</definedName>
    <definedName name="生产期5" localSheetId="3">#REF!</definedName>
    <definedName name="生产期6" localSheetId="3">#REF!</definedName>
    <definedName name="生产期7" localSheetId="3">#REF!</definedName>
    <definedName name="生产期8" localSheetId="3">#REF!</definedName>
    <definedName name="生产期9" localSheetId="3">#REF!</definedName>
    <definedName name="双甭0202" localSheetId="3">#REF!</definedName>
    <definedName name="双清" localSheetId="3">#REF!</definedName>
    <definedName name="双清1231" localSheetId="3">#REF!</definedName>
    <definedName name="四季度" localSheetId="3">#REF!</definedName>
    <definedName name="位次d" localSheetId="3">#REF!</definedName>
    <definedName name="五、农业生产资料价格总指数〈_〉" localSheetId="3">'[26]五、国内贸易'!$A$31</definedName>
    <definedName name="乡镇办" localSheetId="3">#REF!</definedName>
    <definedName name="性别" localSheetId="3">'[24]基础编码'!$H$2:$H$3</definedName>
    <definedName name="学历" localSheetId="3">'[24]基础编码'!$S$2:$S$9</definedName>
    <definedName name="支出" localSheetId="3">'[11]P1012001'!$A$6:$E$117</definedName>
    <definedName name="_xlnm.Print_Area" localSheetId="4">'表三'!$A$1:$F$494</definedName>
    <definedName name="_xlnm.Print_Titles" localSheetId="6">'表五'!$2:$6</definedName>
    <definedName name="_xlnm.Print_Titles" localSheetId="4">'表三'!$3:$6</definedName>
  </definedNames>
  <calcPr fullCalcOnLoad="1"/>
</workbook>
</file>

<file path=xl/sharedStrings.xml><?xml version="1.0" encoding="utf-8"?>
<sst xmlns="http://schemas.openxmlformats.org/spreadsheetml/2006/main" count="2244" uniqueCount="794">
  <si>
    <t>CF_HZ=</t>
  </si>
  <si>
    <t>农口系统</t>
  </si>
  <si>
    <t>CF_OBJECT=</t>
  </si>
  <si>
    <t>I:\2014年财政预算（草案）\2014年财政预算草案（2014年1月26日）\双清区2014年预算总表（草案）20140120.XLS</t>
  </si>
  <si>
    <t>目　　　录</t>
  </si>
  <si>
    <t>表一：2023年邵阳市双清区一般公共预算收入表</t>
  </si>
  <si>
    <t>表二：2023年邵阳市双清区一般公共预算支出表</t>
  </si>
  <si>
    <t>表三：2023年邵阳市双清区本级一般公共预算支出明细表</t>
  </si>
  <si>
    <t>表四：2023年邵阳市双清区一般公共预算基本支出预算表</t>
  </si>
  <si>
    <t>表五：2023年邵阳市双清区一般公共预算税收返还和转移支付预算情况表</t>
  </si>
  <si>
    <t>表六：2022年邵阳市双清区政府一般债务限额和余额情况表</t>
  </si>
  <si>
    <t>表七：2023年邵阳市双清区政府性基金收入预算表</t>
  </si>
  <si>
    <t>表八：2023年邵阳市双清区政府性基金支出预算表</t>
  </si>
  <si>
    <t>表九：2023年邵阳市双清区本级政府性基金支出预算表</t>
  </si>
  <si>
    <t>表十：2023年邵阳市双清区政府性基金转移支付预算情况表</t>
  </si>
  <si>
    <t>表十一：2022年邵阳市双清区政府专项债务限额和余额情况表</t>
  </si>
  <si>
    <t>表十二：2023年邵阳市双清区国有资本经营收入预算表</t>
  </si>
  <si>
    <t>表十三：2023年邵阳市双清区国有资本经营支出预算表</t>
  </si>
  <si>
    <t>表十四：2023年邵阳市双清区本级国有资本经营支出预算表</t>
  </si>
  <si>
    <t>表十五：2023年邵阳市双清区国有资本经营转移支付预算情况表</t>
  </si>
  <si>
    <t>表十六：2023年邵阳市双清区社会保险基金收入预算表</t>
  </si>
  <si>
    <t>表十七：2023年邵阳市双清区社会保险基金支出预算表</t>
  </si>
  <si>
    <t>表十八：2023年邵阳市双清区“三公”经费支出预算表</t>
  </si>
  <si>
    <t>表十九：2022年邵阳市双清区政府债券还本付息情况表</t>
  </si>
  <si>
    <t>表一：</t>
  </si>
  <si>
    <t>2023年邵阳市双清区一般公共预算收入表</t>
  </si>
  <si>
    <t>单位：万元</t>
  </si>
  <si>
    <t>项目</t>
  </si>
  <si>
    <t>2022年
完成数</t>
  </si>
  <si>
    <t>2023年
预算数</t>
  </si>
  <si>
    <t>2023年
增减额</t>
  </si>
  <si>
    <t>2022年增长%</t>
  </si>
  <si>
    <t>备注</t>
  </si>
  <si>
    <t>一、税收收入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</si>
  <si>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</si>
  <si>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</si>
  <si>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</si>
  <si>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</si>
  <si>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</si>
  <si>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</si>
  <si>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</si>
  <si>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</si>
  <si>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</si>
  <si>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</si>
  <si>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</si>
  <si>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</si>
  <si>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</si>
  <si>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</si>
  <si>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</si>
  <si>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</si>
  <si>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</si>
  <si>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</si>
  <si>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</si>
  <si>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</si>
  <si>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6、其他收入</t>
  </si>
  <si>
    <t>地方收入合计</t>
  </si>
  <si>
    <t>（一)上划中央收入小计</t>
  </si>
  <si>
    <t>1、上划中央增值税</t>
  </si>
  <si>
    <t>2、上划中央企业所得税</t>
  </si>
  <si>
    <t>3、上划中央个人所得税</t>
  </si>
  <si>
    <t>（二)上划省级收入小计</t>
  </si>
  <si>
    <t>1、上划省增值税</t>
  </si>
  <si>
    <t>2、上划省企业所得税</t>
  </si>
  <si>
    <t>3、上划省个人所得税</t>
  </si>
  <si>
    <t>4、上划省资源税</t>
  </si>
  <si>
    <t>5、上划省城镇土地使用税</t>
  </si>
  <si>
    <t>7、上划省环境保护税</t>
  </si>
  <si>
    <t>三、上划收入合计</t>
  </si>
  <si>
    <t>财政总收入</t>
  </si>
  <si>
    <t>表二：</t>
  </si>
  <si>
    <t>2023年邵阳市双清区一般公共预算支出表</t>
  </si>
  <si>
    <t>科目编码</t>
  </si>
  <si>
    <t>项  目</t>
  </si>
  <si>
    <t>2022年
预算</t>
  </si>
  <si>
    <t>2023年
预算</t>
  </si>
  <si>
    <t>比上年增减额</t>
  </si>
  <si>
    <t>增减
（+-%）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</si>
  <si>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</si>
  <si>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</si>
  <si>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</si>
  <si>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</si>
  <si>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</si>
  <si>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</si>
  <si>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</si>
  <si>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</si>
  <si>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</si>
  <si>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</si>
  <si>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</si>
  <si>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</si>
  <si>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</si>
  <si>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</si>
  <si>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</si>
  <si>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</si>
  <si>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</si>
  <si>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</si>
  <si>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</si>
  <si>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</si>
  <si>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</si>
  <si>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</si>
  <si>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区级支出合计</t>
  </si>
  <si>
    <t>上解支出</t>
  </si>
  <si>
    <t>一般债务还本支出</t>
  </si>
  <si>
    <t>支出总计</t>
  </si>
  <si>
    <t>表三：</t>
  </si>
  <si>
    <t>2023年邵阳市双清区本级一般公共预算支出明细表</t>
  </si>
  <si>
    <t>功能科目</t>
  </si>
  <si>
    <t>2023年预算数</t>
  </si>
  <si>
    <t>科目名称</t>
  </si>
  <si>
    <t>类</t>
  </si>
  <si>
    <t>款</t>
  </si>
  <si>
    <t>项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</si>
  <si>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</si>
  <si>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</si>
  <si>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</si>
  <si>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</si>
  <si>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</si>
  <si>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</si>
  <si>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</si>
  <si>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</si>
  <si>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</si>
  <si>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06</t>
  </si>
  <si>
    <t xml:space="preserve">      人大监管</t>
  </si>
  <si>
    <t xml:space="preserve"> </t>
  </si>
  <si>
    <t>08</t>
  </si>
  <si>
    <t xml:space="preserve">      代表工作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</si>
  <si>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</si>
  <si>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</si>
  <si>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</si>
  <si>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</si>
  <si>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</si>
  <si>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</si>
  <si>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</si>
  <si>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</si>
  <si>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</si>
  <si>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</si>
  <si>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</si>
  <si>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</si>
  <si>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</si>
  <si>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</si>
  <si>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</si>
  <si>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</si>
  <si>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</si>
  <si>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 xml:space="preserve">    财政事务</t>
  </si>
  <si>
    <t xml:space="preserve">      财政国库业务</t>
  </si>
  <si>
    <t>07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</si>
  <si>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</si>
  <si>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</si>
  <si>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</si>
  <si>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</si>
  <si>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>09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</si>
  <si>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</si>
  <si>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</si>
  <si>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</si>
  <si>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</si>
  <si>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</si>
  <si>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</si>
  <si>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</si>
  <si>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</si>
  <si>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</si>
  <si>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</si>
  <si>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</si>
  <si>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</si>
  <si>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</si>
  <si>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</si>
  <si>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</si>
  <si>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</si>
  <si>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</si>
  <si>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</si>
  <si>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</si>
  <si>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</si>
  <si>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</si>
  <si>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 xml:space="preserve">      其他档案事务支出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</si>
  <si>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</si>
  <si>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</si>
  <si>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</si>
  <si>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</si>
  <si>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</si>
  <si>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 xml:space="preserve">      工会事务</t>
  </si>
  <si>
    <t xml:space="preserve">      其他群众团体事务支出</t>
  </si>
  <si>
    <t>31</t>
  </si>
  <si>
    <t xml:space="preserve">    党委办公厅（室）及相关机构事务</t>
  </si>
  <si>
    <t>21</t>
  </si>
  <si>
    <t xml:space="preserve">      专项业务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</si>
  <si>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</si>
  <si>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</si>
  <si>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</si>
  <si>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</si>
  <si>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</si>
  <si>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</si>
  <si>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</si>
  <si>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</si>
  <si>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</si>
  <si>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</si>
  <si>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>38</t>
  </si>
  <si>
    <t xml:space="preserve">    市场监督管理事务</t>
  </si>
  <si>
    <t xml:space="preserve">      市场主体管理</t>
  </si>
  <si>
    <t>12</t>
  </si>
  <si>
    <t xml:space="preserve">      药品事务</t>
  </si>
  <si>
    <t xml:space="preserve">      医疗器械事务</t>
  </si>
  <si>
    <t xml:space="preserve">      化妆品事务</t>
  </si>
  <si>
    <t>15</t>
  </si>
  <si>
    <t xml:space="preserve">      质量安全监管</t>
  </si>
  <si>
    <t>16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</si>
  <si>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</si>
  <si>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</si>
  <si>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</si>
  <si>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</si>
  <si>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</si>
  <si>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</si>
  <si>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</si>
  <si>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</si>
  <si>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</si>
  <si>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</si>
  <si>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</si>
  <si>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</si>
  <si>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</si>
  <si>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</si>
  <si>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</si>
  <si>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</si>
  <si>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</si>
  <si>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</si>
  <si>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</si>
  <si>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</si>
  <si>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</si>
  <si>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</si>
  <si>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</si>
  <si>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</si>
  <si>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</si>
  <si>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</si>
  <si>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公共法律服务</t>
  </si>
  <si>
    <t xml:space="preserve">      其他司法支出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</si>
  <si>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</si>
  <si>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</si>
  <si>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</si>
  <si>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</si>
  <si>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</si>
  <si>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</si>
  <si>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</si>
  <si>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</si>
  <si>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</si>
  <si>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</si>
  <si>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</si>
  <si>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</si>
  <si>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</si>
  <si>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</si>
  <si>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中等职业教育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</si>
  <si>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</si>
  <si>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</si>
  <si>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</si>
  <si>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</si>
  <si>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</si>
  <si>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</si>
  <si>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</si>
  <si>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</si>
  <si>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</si>
  <si>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</si>
  <si>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</si>
  <si>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科技成果转化与扩散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</si>
  <si>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</si>
  <si>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</si>
  <si>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</si>
  <si>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</si>
  <si>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</si>
  <si>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</si>
  <si>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</si>
  <si>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</si>
  <si>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</si>
  <si>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</si>
  <si>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</si>
  <si>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</si>
  <si>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六、文化旅游体育与传媒支出</t>
  </si>
  <si>
    <t xml:space="preserve">    文化和旅游</t>
  </si>
  <si>
    <t xml:space="preserve">      群众文化</t>
  </si>
  <si>
    <t xml:space="preserve">      文化和旅游管理事务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</si>
  <si>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</si>
  <si>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</si>
  <si>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</si>
  <si>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</si>
  <si>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</si>
  <si>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</si>
  <si>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</si>
  <si>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</si>
  <si>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</si>
  <si>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</si>
  <si>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</si>
  <si>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</si>
  <si>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</si>
  <si>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</si>
  <si>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</si>
  <si>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</si>
  <si>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</si>
  <si>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</si>
  <si>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</si>
  <si>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</si>
  <si>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</si>
  <si>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</si>
  <si>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</si>
  <si>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</si>
  <si>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</si>
  <si>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</si>
  <si>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</si>
  <si>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</si>
  <si>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</si>
  <si>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</si>
  <si>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</si>
  <si>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</si>
  <si>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</si>
  <si>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</si>
  <si>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</si>
  <si>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</si>
  <si>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</si>
  <si>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</si>
  <si>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</si>
  <si>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</si>
  <si>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</si>
  <si>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</si>
  <si>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</si>
  <si>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</si>
  <si>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</si>
  <si>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>10</t>
  </si>
  <si>
    <t xml:space="preserve">    社会福利</t>
  </si>
  <si>
    <t xml:space="preserve">      孤儿基本生活保障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</si>
  <si>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</si>
  <si>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</si>
  <si>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</si>
  <si>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</si>
  <si>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</si>
  <si>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</si>
  <si>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其他残疾人事业支出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</si>
  <si>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</si>
  <si>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</si>
  <si>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</si>
  <si>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</si>
  <si>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</si>
  <si>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</si>
  <si>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</si>
  <si>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</si>
  <si>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</si>
  <si>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</si>
  <si>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</si>
  <si>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</si>
  <si>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</si>
  <si>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</si>
  <si>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</si>
  <si>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</si>
  <si>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</si>
  <si>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</si>
  <si>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</si>
  <si>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</si>
  <si>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</si>
  <si>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</si>
  <si>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</si>
  <si>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</si>
  <si>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>50</t>
  </si>
  <si>
    <t xml:space="preserve">      事业运行</t>
  </si>
  <si>
    <t xml:space="preserve">      其他退役军人事务管理支出</t>
  </si>
  <si>
    <t xml:space="preserve">    其他社会保障和就业支出</t>
  </si>
  <si>
    <t>210</t>
  </si>
  <si>
    <t>八、卫生健康支出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</si>
  <si>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</si>
  <si>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</si>
  <si>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</si>
  <si>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</si>
  <si>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</si>
  <si>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</si>
  <si>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</si>
  <si>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</si>
  <si>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</si>
  <si>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</si>
  <si>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</si>
  <si>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</si>
  <si>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</si>
  <si>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</si>
  <si>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</si>
  <si>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</si>
  <si>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</si>
  <si>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</si>
  <si>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</si>
  <si>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</si>
  <si>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</si>
  <si>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</si>
  <si>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</si>
  <si>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</si>
  <si>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</si>
  <si>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</si>
  <si>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</si>
  <si>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</si>
  <si>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</si>
  <si>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</si>
  <si>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</si>
  <si>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</si>
  <si>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</si>
  <si>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</si>
  <si>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</si>
  <si>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</si>
  <si>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</si>
  <si>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医疗保障管理事务</t>
  </si>
  <si>
    <t xml:space="preserve">      其他医疗保障管理事务支出</t>
  </si>
  <si>
    <t>211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</si>
  <si>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</si>
  <si>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</si>
  <si>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</si>
  <si>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</si>
  <si>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</si>
  <si>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退耕还林还草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</si>
  <si>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</si>
  <si>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</si>
  <si>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</si>
  <si>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</si>
  <si>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</si>
  <si>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</si>
  <si>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</si>
  <si>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</si>
  <si>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</si>
  <si>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</si>
  <si>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</si>
  <si>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</si>
  <si>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</si>
  <si>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</si>
  <si>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</si>
  <si>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</si>
  <si>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</si>
  <si>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</si>
  <si>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</si>
  <si>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</si>
  <si>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</si>
  <si>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</si>
  <si>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</si>
  <si>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</si>
  <si>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农业农村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</si>
  <si>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</si>
  <si>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</si>
  <si>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</si>
  <si>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</si>
  <si>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</si>
  <si>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</si>
  <si>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</si>
  <si>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>22</t>
  </si>
  <si>
    <t xml:space="preserve">        农业生产支持补贴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</si>
  <si>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</si>
  <si>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</si>
  <si>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</si>
  <si>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</si>
  <si>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</si>
  <si>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其他农业农村支出</t>
  </si>
  <si>
    <t xml:space="preserve">      林业和草原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</si>
  <si>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</si>
  <si>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</si>
  <si>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</si>
  <si>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</si>
  <si>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</si>
  <si>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</si>
  <si>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</si>
  <si>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</si>
  <si>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</si>
  <si>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</si>
  <si>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</si>
  <si>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</si>
  <si>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</si>
  <si>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</si>
  <si>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  巩固脱贫攻坚成果衔接乡村振兴</t>
  </si>
  <si>
    <t xml:space="preserve">        农村基础设施建设</t>
  </si>
  <si>
    <t xml:space="preserve">        生产发展</t>
  </si>
  <si>
    <t xml:space="preserve">        社会发展</t>
  </si>
  <si>
    <t xml:space="preserve">        贷款奖补和贴息</t>
  </si>
  <si>
    <t xml:space="preserve">        其他巩固脱贫衔接乡村振兴支出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</si>
  <si>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</si>
  <si>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</si>
  <si>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</si>
  <si>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</si>
  <si>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</si>
  <si>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</si>
  <si>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</si>
  <si>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</si>
  <si>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</si>
  <si>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其他农林水支出</t>
  </si>
  <si>
    <t xml:space="preserve">        其他农林水支出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</si>
  <si>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</si>
  <si>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</si>
  <si>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</si>
  <si>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</si>
  <si>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</si>
  <si>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</si>
  <si>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</si>
  <si>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</si>
  <si>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</si>
  <si>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十三、资源勘探工业信息等支出</t>
  </si>
  <si>
    <t xml:space="preserve">      资源勘探开发</t>
  </si>
  <si>
    <t xml:space="preserve">      工业和信息产业监管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</si>
  <si>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</si>
  <si>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</si>
  <si>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</si>
  <si>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</si>
  <si>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</si>
  <si>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</si>
  <si>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</si>
  <si>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</si>
  <si>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</si>
  <si>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</si>
  <si>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</si>
  <si>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</si>
  <si>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</si>
  <si>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</si>
  <si>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</si>
  <si>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其他商业服务业等支出</t>
  </si>
  <si>
    <t>217</t>
  </si>
  <si>
    <t>十五、金融支出</t>
  </si>
  <si>
    <t xml:space="preserve">      金额部门行政支出</t>
  </si>
  <si>
    <t xml:space="preserve">        金融部门其他行政支出</t>
  </si>
  <si>
    <t>220</t>
  </si>
  <si>
    <t>十六、自然资源海洋气象等支出</t>
  </si>
  <si>
    <t xml:space="preserve">      自然资源事务</t>
  </si>
  <si>
    <t xml:space="preserve">        其他自然资源事务支出</t>
  </si>
  <si>
    <t>221</t>
  </si>
  <si>
    <t>十七、住房保障支出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</si>
  <si>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</si>
  <si>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</si>
  <si>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</si>
  <si>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</si>
  <si>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老旧小区改造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</si>
  <si>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</si>
  <si>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</si>
  <si>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</si>
  <si>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</si>
  <si>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十八、粮油物资储备支出</t>
  </si>
  <si>
    <t xml:space="preserve">      粮油物资事务</t>
  </si>
  <si>
    <t xml:space="preserve">        粮食风险基金</t>
  </si>
  <si>
    <t xml:space="preserve">        其他粮油事务支出</t>
  </si>
  <si>
    <t xml:space="preserve">      重要商品储备</t>
  </si>
  <si>
    <t xml:space="preserve">        肉类储备</t>
  </si>
  <si>
    <t xml:space="preserve">        应急物资储备</t>
  </si>
  <si>
    <t xml:space="preserve">        其他重要商品储备支出</t>
  </si>
  <si>
    <t>224</t>
  </si>
  <si>
    <t>十九、灾害防治及应急管理支出</t>
  </si>
  <si>
    <t xml:space="preserve">      应急管理事务</t>
  </si>
  <si>
    <t xml:space="preserve">        安全监管</t>
  </si>
  <si>
    <t xml:space="preserve">        应急管理</t>
  </si>
  <si>
    <t xml:space="preserve">        其他应急管理支出</t>
  </si>
  <si>
    <t xml:space="preserve">      消防救援事务</t>
  </si>
  <si>
    <t xml:space="preserve">        消防应急救援</t>
  </si>
  <si>
    <t xml:space="preserve">        其他消防救援事务支出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</si>
  <si>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</si>
  <si>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</si>
  <si>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</si>
  <si>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</si>
  <si>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  自然灾害救灾及恢复重建支出</t>
  </si>
  <si>
    <t xml:space="preserve">        中央自然灾害生活补助</t>
  </si>
  <si>
    <t xml:space="preserve">        地方自然灾害生活补助</t>
  </si>
  <si>
    <t xml:space="preserve">        其他自然灾害救灾及恢复重建支出</t>
  </si>
  <si>
    <t>227</t>
  </si>
  <si>
    <t>二十、预备费</t>
  </si>
  <si>
    <t>229</t>
  </si>
  <si>
    <t>二十一、其他支出</t>
  </si>
  <si>
    <t xml:space="preserve">        年初预留</t>
  </si>
  <si>
    <t xml:space="preserve">        其他支出</t>
  </si>
  <si>
    <t>232</t>
  </si>
  <si>
    <t>二十三、债务付息支出</t>
  </si>
  <si>
    <t xml:space="preserve">      地方政府一般债务付息支出</t>
  </si>
  <si>
    <t xml:space="preserve">        地方政府一般债券付息支出</t>
  </si>
  <si>
    <t>本年一般公共预算支出</t>
  </si>
  <si>
    <t>表四：</t>
  </si>
  <si>
    <r>
      <t>2023</t>
    </r>
    <r>
      <rPr>
        <sz val="18"/>
        <color indexed="8"/>
        <rFont val="方正小标宋简体"/>
        <family val="0"/>
      </rPr>
      <t>年邵阳市双清区一般公共预算基本支出预算表</t>
    </r>
  </si>
  <si>
    <t xml:space="preserve"> 单位：万元</t>
  </si>
  <si>
    <t>项 目</t>
  </si>
  <si>
    <t>本年预算数</t>
  </si>
  <si>
    <t>合计：</t>
  </si>
  <si>
    <r>
      <t xml:space="preserve">501 </t>
    </r>
    <r>
      <rPr>
        <b/>
        <sz val="10"/>
        <color indexed="8"/>
        <rFont val="宋体"/>
        <family val="0"/>
      </rPr>
      <t>机关工资福利支出</t>
    </r>
  </si>
  <si>
    <r>
      <t xml:space="preserve">  50101 </t>
    </r>
    <r>
      <rPr>
        <sz val="10"/>
        <color indexed="8"/>
        <rFont val="宋体"/>
        <family val="0"/>
      </rPr>
      <t>工资奖金津补贴</t>
    </r>
  </si>
  <si>
    <r>
      <t xml:space="preserve">  </t>
    </r>
    <r>
      <rPr>
        <sz val="10"/>
        <color indexed="8"/>
        <rFont val="Times New Roman"/>
        <family val="1"/>
      </rPr>
      <t xml:space="preserve">50199 </t>
    </r>
    <r>
      <rPr>
        <sz val="10"/>
        <color indexed="8"/>
        <rFont val="宋体"/>
        <family val="0"/>
      </rPr>
      <t>其他工资福利支出</t>
    </r>
  </si>
  <si>
    <r>
      <t xml:space="preserve">  </t>
    </r>
    <r>
      <rPr>
        <sz val="10"/>
        <color indexed="8"/>
        <rFont val="Times New Roman"/>
        <family val="1"/>
      </rPr>
      <t xml:space="preserve">50102 </t>
    </r>
    <r>
      <rPr>
        <sz val="10"/>
        <color indexed="8"/>
        <rFont val="宋体"/>
        <family val="0"/>
      </rPr>
      <t>社会保障缴费</t>
    </r>
  </si>
  <si>
    <r>
      <t xml:space="preserve">  </t>
    </r>
    <r>
      <rPr>
        <sz val="10"/>
        <color indexed="8"/>
        <rFont val="Times New Roman"/>
        <family val="1"/>
      </rPr>
      <t xml:space="preserve">50103 </t>
    </r>
    <r>
      <rPr>
        <sz val="10"/>
        <color indexed="8"/>
        <rFont val="宋体"/>
        <family val="0"/>
      </rPr>
      <t>住房公积金</t>
    </r>
  </si>
  <si>
    <r>
      <t xml:space="preserve">502 </t>
    </r>
    <r>
      <rPr>
        <b/>
        <sz val="10"/>
        <color indexed="8"/>
        <rFont val="宋体"/>
        <family val="0"/>
      </rPr>
      <t>机关商品和服务支出</t>
    </r>
  </si>
  <si>
    <r>
      <t xml:space="preserve">  </t>
    </r>
    <r>
      <rPr>
        <sz val="10"/>
        <color indexed="8"/>
        <rFont val="Times New Roman"/>
        <family val="1"/>
      </rPr>
      <t xml:space="preserve">50201 </t>
    </r>
    <r>
      <rPr>
        <sz val="10"/>
        <color indexed="8"/>
        <rFont val="宋体"/>
        <family val="0"/>
      </rPr>
      <t>办公经费</t>
    </r>
  </si>
  <si>
    <r>
      <t xml:space="preserve">  </t>
    </r>
    <r>
      <rPr>
        <sz val="10"/>
        <color indexed="8"/>
        <rFont val="Times New Roman"/>
        <family val="1"/>
      </rPr>
      <t xml:space="preserve">50207 </t>
    </r>
    <r>
      <rPr>
        <sz val="10"/>
        <color indexed="8"/>
        <rFont val="宋体"/>
        <family val="0"/>
      </rPr>
      <t>因公出国（境）费用</t>
    </r>
  </si>
  <si>
    <r>
      <t xml:space="preserve">  </t>
    </r>
    <r>
      <rPr>
        <sz val="10"/>
        <color indexed="8"/>
        <rFont val="Times New Roman"/>
        <family val="1"/>
      </rPr>
      <t xml:space="preserve">50205 </t>
    </r>
    <r>
      <rPr>
        <sz val="10"/>
        <color indexed="8"/>
        <rFont val="宋体"/>
        <family val="0"/>
      </rPr>
      <t>委托业务费</t>
    </r>
  </si>
  <si>
    <r>
      <t xml:space="preserve">  </t>
    </r>
    <r>
      <rPr>
        <sz val="10"/>
        <color indexed="8"/>
        <rFont val="Times New Roman"/>
        <family val="1"/>
      </rPr>
      <t xml:space="preserve">50206 </t>
    </r>
    <r>
      <rPr>
        <sz val="10"/>
        <color indexed="8"/>
        <rFont val="宋体"/>
        <family val="0"/>
      </rPr>
      <t>公务接待费</t>
    </r>
  </si>
  <si>
    <r>
      <t xml:space="preserve">  </t>
    </r>
    <r>
      <rPr>
        <sz val="10"/>
        <color indexed="8"/>
        <rFont val="Times New Roman"/>
        <family val="1"/>
      </rPr>
      <t xml:space="preserve">50299 </t>
    </r>
    <r>
      <rPr>
        <sz val="10"/>
        <color indexed="8"/>
        <rFont val="宋体"/>
        <family val="0"/>
      </rPr>
      <t>其他商品和服务支出</t>
    </r>
  </si>
  <si>
    <r>
      <t xml:space="preserve">  </t>
    </r>
    <r>
      <rPr>
        <sz val="10"/>
        <color indexed="8"/>
        <rFont val="Times New Roman"/>
        <family val="1"/>
      </rPr>
      <t xml:space="preserve">50209 </t>
    </r>
    <r>
      <rPr>
        <sz val="10"/>
        <color indexed="8"/>
        <rFont val="宋体"/>
        <family val="0"/>
      </rPr>
      <t>维修（护）费</t>
    </r>
  </si>
  <si>
    <r>
      <t xml:space="preserve">  </t>
    </r>
    <r>
      <rPr>
        <sz val="10"/>
        <color indexed="8"/>
        <rFont val="Times New Roman"/>
        <family val="1"/>
      </rPr>
      <t xml:space="preserve">50203 </t>
    </r>
    <r>
      <rPr>
        <sz val="10"/>
        <color indexed="8"/>
        <rFont val="宋体"/>
        <family val="0"/>
      </rPr>
      <t>培训费</t>
    </r>
  </si>
  <si>
    <r>
      <t xml:space="preserve">  </t>
    </r>
    <r>
      <rPr>
        <sz val="10"/>
        <color indexed="8"/>
        <rFont val="Times New Roman"/>
        <family val="1"/>
      </rPr>
      <t xml:space="preserve">50202 </t>
    </r>
    <r>
      <rPr>
        <sz val="10"/>
        <color indexed="8"/>
        <rFont val="宋体"/>
        <family val="0"/>
      </rPr>
      <t>会议费</t>
    </r>
  </si>
  <si>
    <r>
      <t xml:space="preserve">  </t>
    </r>
    <r>
      <rPr>
        <sz val="10"/>
        <color indexed="8"/>
        <rFont val="Times New Roman"/>
        <family val="1"/>
      </rPr>
      <t xml:space="preserve">50208 </t>
    </r>
    <r>
      <rPr>
        <sz val="10"/>
        <color indexed="8"/>
        <rFont val="宋体"/>
        <family val="0"/>
      </rPr>
      <t>公务用车运行维护费</t>
    </r>
  </si>
  <si>
    <r>
      <t xml:space="preserve">  </t>
    </r>
    <r>
      <rPr>
        <sz val="10"/>
        <color indexed="8"/>
        <rFont val="Times New Roman"/>
        <family val="1"/>
      </rPr>
      <t xml:space="preserve">50204 </t>
    </r>
    <r>
      <rPr>
        <sz val="10"/>
        <color indexed="8"/>
        <rFont val="宋体"/>
        <family val="0"/>
      </rPr>
      <t>专用材料购置费</t>
    </r>
  </si>
  <si>
    <r>
      <t xml:space="preserve">503 </t>
    </r>
    <r>
      <rPr>
        <b/>
        <sz val="10"/>
        <color indexed="8"/>
        <rFont val="宋体"/>
        <family val="0"/>
      </rPr>
      <t>机关资本性支出（一）</t>
    </r>
  </si>
  <si>
    <r>
      <t xml:space="preserve">  </t>
    </r>
    <r>
      <rPr>
        <sz val="10"/>
        <color indexed="8"/>
        <rFont val="Times New Roman"/>
        <family val="1"/>
      </rPr>
      <t xml:space="preserve">50306 </t>
    </r>
    <r>
      <rPr>
        <sz val="10"/>
        <color indexed="8"/>
        <rFont val="宋体"/>
        <family val="0"/>
      </rPr>
      <t>设备购置</t>
    </r>
  </si>
  <si>
    <r>
      <t xml:space="preserve">  </t>
    </r>
    <r>
      <rPr>
        <sz val="10"/>
        <color indexed="8"/>
        <rFont val="Times New Roman"/>
        <family val="1"/>
      </rPr>
      <t xml:space="preserve">50399 </t>
    </r>
    <r>
      <rPr>
        <sz val="10"/>
        <color indexed="8"/>
        <rFont val="宋体"/>
        <family val="0"/>
      </rPr>
      <t>其他资本性支出</t>
    </r>
  </si>
  <si>
    <r>
      <t xml:space="preserve">504 </t>
    </r>
    <r>
      <rPr>
        <b/>
        <sz val="10"/>
        <color indexed="8"/>
        <rFont val="宋体"/>
        <family val="0"/>
      </rPr>
      <t>机关资本性支出（二）</t>
    </r>
  </si>
  <si>
    <r>
      <t xml:space="preserve">  </t>
    </r>
    <r>
      <rPr>
        <sz val="10"/>
        <color indexed="8"/>
        <rFont val="Times New Roman"/>
        <family val="1"/>
      </rPr>
      <t xml:space="preserve">50404 </t>
    </r>
    <r>
      <rPr>
        <sz val="10"/>
        <color indexed="8"/>
        <rFont val="宋体"/>
        <family val="0"/>
      </rPr>
      <t>设备购置</t>
    </r>
  </si>
  <si>
    <r>
      <t xml:space="preserve">505 </t>
    </r>
    <r>
      <rPr>
        <b/>
        <sz val="10"/>
        <color indexed="8"/>
        <rFont val="宋体"/>
        <family val="0"/>
      </rPr>
      <t>对事业单位经常性补助</t>
    </r>
  </si>
  <si>
    <r>
      <t xml:space="preserve">  </t>
    </r>
    <r>
      <rPr>
        <sz val="10"/>
        <color indexed="8"/>
        <rFont val="Times New Roman"/>
        <family val="1"/>
      </rPr>
      <t xml:space="preserve">50501 </t>
    </r>
    <r>
      <rPr>
        <sz val="10"/>
        <color indexed="8"/>
        <rFont val="宋体"/>
        <family val="0"/>
      </rPr>
      <t>工资福利支出</t>
    </r>
  </si>
  <si>
    <r>
      <t xml:space="preserve">  </t>
    </r>
    <r>
      <rPr>
        <sz val="10"/>
        <color indexed="8"/>
        <rFont val="Times New Roman"/>
        <family val="1"/>
      </rPr>
      <t xml:space="preserve">50502 </t>
    </r>
    <r>
      <rPr>
        <sz val="10"/>
        <color indexed="8"/>
        <rFont val="宋体"/>
        <family val="0"/>
      </rPr>
      <t>商品和服务支出</t>
    </r>
  </si>
  <si>
    <r>
      <t xml:space="preserve">506 </t>
    </r>
    <r>
      <rPr>
        <b/>
        <sz val="10"/>
        <color indexed="8"/>
        <rFont val="宋体"/>
        <family val="0"/>
      </rPr>
      <t>对事业单位资本性补助</t>
    </r>
  </si>
  <si>
    <r>
      <t xml:space="preserve">  </t>
    </r>
    <r>
      <rPr>
        <sz val="10"/>
        <color indexed="8"/>
        <rFont val="Times New Roman"/>
        <family val="1"/>
      </rPr>
      <t xml:space="preserve">50601 </t>
    </r>
    <r>
      <rPr>
        <sz val="10"/>
        <color indexed="8"/>
        <rFont val="宋体"/>
        <family val="0"/>
      </rPr>
      <t>资本性支出（一）</t>
    </r>
  </si>
  <si>
    <r>
      <t xml:space="preserve">509 </t>
    </r>
    <r>
      <rPr>
        <b/>
        <sz val="10"/>
        <color indexed="8"/>
        <rFont val="宋体"/>
        <family val="0"/>
      </rPr>
      <t>对个人和家庭的补助</t>
    </r>
  </si>
  <si>
    <r>
      <t xml:space="preserve">  </t>
    </r>
    <r>
      <rPr>
        <sz val="10"/>
        <color indexed="8"/>
        <rFont val="Times New Roman"/>
        <family val="1"/>
      </rPr>
      <t xml:space="preserve">50905 </t>
    </r>
    <r>
      <rPr>
        <sz val="10"/>
        <color indexed="8"/>
        <rFont val="宋体"/>
        <family val="0"/>
      </rPr>
      <t>离退休费</t>
    </r>
  </si>
  <si>
    <r>
      <t xml:space="preserve">  </t>
    </r>
    <r>
      <rPr>
        <sz val="10"/>
        <color indexed="8"/>
        <rFont val="Times New Roman"/>
        <family val="1"/>
      </rPr>
      <t xml:space="preserve">50901 </t>
    </r>
    <r>
      <rPr>
        <sz val="10"/>
        <color indexed="8"/>
        <rFont val="宋体"/>
        <family val="0"/>
      </rPr>
      <t>社会福利和救助</t>
    </r>
  </si>
  <si>
    <r>
      <t xml:space="preserve">  </t>
    </r>
    <r>
      <rPr>
        <sz val="10"/>
        <color indexed="8"/>
        <rFont val="Times New Roman"/>
        <family val="1"/>
      </rPr>
      <t xml:space="preserve">50999 </t>
    </r>
    <r>
      <rPr>
        <sz val="10"/>
        <color indexed="8"/>
        <rFont val="宋体"/>
        <family val="0"/>
      </rPr>
      <t>其他对个人和家庭补助</t>
    </r>
  </si>
  <si>
    <t>表五：</t>
  </si>
  <si>
    <t>2023年邵阳市双清区一般公共预算税收返还和转移支付预算情况表</t>
  </si>
  <si>
    <t>收入</t>
  </si>
  <si>
    <t>本年地方一般公共预算收入</t>
  </si>
  <si>
    <t>一、上级补助收入</t>
  </si>
  <si>
    <t>一、上解上级支出</t>
  </si>
  <si>
    <t>（一）返还性收入</t>
  </si>
  <si>
    <t>（一）体制上解支出</t>
  </si>
  <si>
    <t>1、成品油税费改革税收返还收入</t>
  </si>
  <si>
    <t>（二）专项上解支出</t>
  </si>
  <si>
    <t>2、增值税五五分享税收返还收入</t>
  </si>
  <si>
    <t>1、中央借款</t>
  </si>
  <si>
    <t>3、其他税收返还收入</t>
  </si>
  <si>
    <t>2、税务经费上划</t>
  </si>
  <si>
    <t>（二）一般性转移支付收入</t>
  </si>
  <si>
    <t>3、农业税价差上解</t>
  </si>
  <si>
    <t>1、体制补助收入</t>
  </si>
  <si>
    <t>4、乡镇财政管理经费上解</t>
  </si>
  <si>
    <t>2、均衡性转移支付收入</t>
  </si>
  <si>
    <t>5、地方教育附加上解</t>
  </si>
  <si>
    <t>3、基本财力保障机制奖补资金</t>
  </si>
  <si>
    <t>6、检察系统人员上划上解</t>
  </si>
  <si>
    <t>4、调整工资固定数额转移支付补助</t>
  </si>
  <si>
    <t>7、法院系统人员上划上解</t>
  </si>
  <si>
    <t>5、巩固脱贫攻坚成果衔接乡村振兴转移支付收入</t>
  </si>
  <si>
    <t>8、2010年省财政体制改革基数上解</t>
  </si>
  <si>
    <t>6、共同财政事权转移支付收入</t>
  </si>
  <si>
    <t>9、定额对市上解</t>
  </si>
  <si>
    <t>7、均衡性转移支付与基本财力保障补助</t>
  </si>
  <si>
    <t>（1）上解畜牧事业发展资金</t>
  </si>
  <si>
    <t>8、补充财力转移支付收入</t>
  </si>
  <si>
    <t>（2）驻京驻长办扣款</t>
  </si>
  <si>
    <t>9、其他一般性转移支付收入</t>
  </si>
  <si>
    <t>（3）人民内部防线经费上解</t>
  </si>
  <si>
    <t>（三）专项转移支付收入</t>
  </si>
  <si>
    <t>（4）送戏下乡</t>
  </si>
  <si>
    <t>（5）强制戒毒经费上解</t>
  </si>
  <si>
    <t>二、上年结余收入</t>
  </si>
  <si>
    <t>（6）市农村广播分局工作经费上解</t>
  </si>
  <si>
    <t>其中：结转支出</t>
  </si>
  <si>
    <t>（7）区环保上划上解</t>
  </si>
  <si>
    <t>（8）区文化稽查机构经费上划上解</t>
  </si>
  <si>
    <t>三、调入资金</t>
  </si>
  <si>
    <t>（9）新增电子监控点电信租金上解</t>
  </si>
  <si>
    <t>1、政府性基金调入</t>
  </si>
  <si>
    <t>10、非定额对市上解</t>
  </si>
  <si>
    <t>2、财政专户管理资金调入</t>
  </si>
  <si>
    <t>3、其他调入</t>
  </si>
  <si>
    <t>四、债券转贷收入</t>
  </si>
  <si>
    <t>二、一般债务还本支出</t>
  </si>
  <si>
    <t>1、一般债券再融资转贷收入</t>
  </si>
  <si>
    <t>2、其他一般债券转贷收入</t>
  </si>
  <si>
    <t>收入总计</t>
  </si>
  <si>
    <t>表六：</t>
  </si>
  <si>
    <t>2022年邵阳市双清区政府一般债务限额和余额情况表</t>
  </si>
  <si>
    <t>政府一般债务限额情况</t>
  </si>
  <si>
    <t>政府一般债务余额情况</t>
  </si>
  <si>
    <t>表七：</t>
  </si>
  <si>
    <t>2023年邵阳市双清区政府性基金收入预算表</t>
  </si>
  <si>
    <t>代码</t>
  </si>
  <si>
    <r>
      <rPr>
        <sz val="11"/>
        <rFont val="仿宋_GB2312"/>
        <family val="3"/>
      </rPr>
      <t>项</t>
    </r>
    <r>
      <rPr>
        <sz val="12"/>
        <rFont val="仿宋_GB2312"/>
        <family val="3"/>
      </rPr>
      <t>目</t>
    </r>
  </si>
  <si>
    <t>2023预算数</t>
  </si>
  <si>
    <t>一、本级收入</t>
  </si>
  <si>
    <t>政府性基金收入</t>
  </si>
  <si>
    <t>国有土地使用权出让收入</t>
  </si>
  <si>
    <t>土地出让价款收入</t>
  </si>
  <si>
    <t>补缴的土地价款</t>
  </si>
  <si>
    <t>划拨土地收入</t>
  </si>
  <si>
    <t>缴纳新增建设用地土地有偿使用费</t>
  </si>
  <si>
    <t>其他土地出让收入</t>
  </si>
  <si>
    <t>专项债券对应项目专项收入</t>
  </si>
  <si>
    <t>国有土地使用权出让金专项债务对应项目专项收入</t>
  </si>
  <si>
    <t>土地储备专项债券对应项目专项收入</t>
  </si>
  <si>
    <t>棚户区改造专项债券对应项目专项收入</t>
  </si>
  <si>
    <t>其他国有土地使用权出让金专项债务对应项目专项收入</t>
  </si>
  <si>
    <t>农业土地开发资金专项债务对应项目专项收入</t>
  </si>
  <si>
    <t>大中型水库库区基金专项债务对应项目专项收入</t>
  </si>
  <si>
    <t>城市基础设施配套费专项债务对应项目专项收入</t>
  </si>
  <si>
    <t>其他政府性基金专项债务对应项目专项收入</t>
  </si>
  <si>
    <t>其他地方自行试点项目收益专项债券对应项目专项收入</t>
  </si>
  <si>
    <t>二、地方政府专项债券收入</t>
  </si>
  <si>
    <t>三、上级补助收入</t>
  </si>
  <si>
    <t>四、上年结转</t>
  </si>
  <si>
    <t>收入合计</t>
  </si>
  <si>
    <t>表八：</t>
  </si>
  <si>
    <t>2023年邵阳市双清区政府性基金支出预算表</t>
  </si>
  <si>
    <t>一、本年支出</t>
  </si>
  <si>
    <t xml:space="preserve">  其他政府性基金安排的支出  </t>
  </si>
  <si>
    <t>地方政府专项债务付息支出</t>
  </si>
  <si>
    <t>国有土地使用权出让金债务付息支出</t>
  </si>
  <si>
    <t>农业土地开发资金债务付息支出</t>
  </si>
  <si>
    <t>大中型水库库区基金债务付息支出</t>
  </si>
  <si>
    <t>城市基础设施配套费债务付息支出</t>
  </si>
  <si>
    <t>小型水库移民扶助基金债务付息支出</t>
  </si>
  <si>
    <t>国家重大水利工程建设基金债务付息支出</t>
  </si>
  <si>
    <t>车辆通行费债务付息支出</t>
  </si>
  <si>
    <t>污水处理费债务付息支出</t>
  </si>
  <si>
    <t>土地储备专项债券付息支出</t>
  </si>
  <si>
    <t>政府收费公路专项债券付息支出</t>
  </si>
  <si>
    <t>棚户区改造专项债券付息支出</t>
  </si>
  <si>
    <t>其他地方自行试点项目收益专项债券付息支出</t>
  </si>
  <si>
    <t>其他政府性基金债务付息支出</t>
  </si>
  <si>
    <t>二、地方政府专项债券还本支出</t>
  </si>
  <si>
    <t>三、调出资金</t>
  </si>
  <si>
    <t>四、结转下年</t>
  </si>
  <si>
    <t>支出合计</t>
  </si>
  <si>
    <t>表九：</t>
  </si>
  <si>
    <t>2023年邵阳市双清区本级政府性基金支出预算表</t>
  </si>
  <si>
    <t xml:space="preserve">  本级支出合计</t>
  </si>
  <si>
    <t>表十：</t>
  </si>
  <si>
    <r>
      <t>2023</t>
    </r>
    <r>
      <rPr>
        <sz val="18"/>
        <color indexed="8"/>
        <rFont val="方正小标宋简体"/>
        <family val="0"/>
      </rPr>
      <t>年邵阳市双清区政府性基金转移支付预算情况表</t>
    </r>
  </si>
  <si>
    <t xml:space="preserve">   单位：万元</t>
  </si>
  <si>
    <t>支出</t>
  </si>
  <si>
    <t>预算数</t>
  </si>
  <si>
    <r>
      <t xml:space="preserve"> </t>
    </r>
    <r>
      <rPr>
        <sz val="10.5"/>
        <color indexed="8"/>
        <rFont val="Times New Roman"/>
        <family val="1"/>
      </rPr>
      <t>-</t>
    </r>
  </si>
  <si>
    <r>
      <t xml:space="preserve"> </t>
    </r>
    <r>
      <rPr>
        <sz val="10.5"/>
        <color indexed="8"/>
        <rFont val="Times New Roman"/>
        <family val="1"/>
      </rPr>
      <t xml:space="preserve">- </t>
    </r>
    <r>
      <rPr>
        <sz val="10.5"/>
        <color indexed="8"/>
        <rFont val="Times New Roman"/>
        <family val="1"/>
      </rPr>
      <t xml:space="preserve">  </t>
    </r>
  </si>
  <si>
    <r>
      <t xml:space="preserve"> </t>
    </r>
    <r>
      <rPr>
        <b/>
        <sz val="10.5"/>
        <color indexed="8"/>
        <rFont val="Times New Roman"/>
        <family val="1"/>
      </rPr>
      <t xml:space="preserve">- </t>
    </r>
    <r>
      <rPr>
        <b/>
        <sz val="10.5"/>
        <color indexed="8"/>
        <rFont val="Times New Roman"/>
        <family val="1"/>
      </rPr>
      <t xml:space="preserve">  </t>
    </r>
  </si>
  <si>
    <r>
      <t xml:space="preserve"> </t>
    </r>
    <r>
      <rPr>
        <b/>
        <sz val="10.5"/>
        <color indexed="8"/>
        <rFont val="宋体"/>
        <family val="0"/>
      </rPr>
      <t>支出总计</t>
    </r>
  </si>
  <si>
    <t>此表无数据</t>
  </si>
  <si>
    <t>表十一：</t>
  </si>
  <si>
    <t>2022年邵阳市双清区政府专项债务限额和余额情况表</t>
  </si>
  <si>
    <t>政府专项债务限额情况</t>
  </si>
  <si>
    <t>政府专项债务余额情况</t>
  </si>
  <si>
    <t>表十二：</t>
  </si>
  <si>
    <t>2023年邵阳市双清区国有资本经营收入预算表</t>
  </si>
  <si>
    <t>单位:万元</t>
  </si>
  <si>
    <t>预算科目</t>
  </si>
  <si>
    <t>利润收入</t>
  </si>
  <si>
    <t>股利、股息收入</t>
  </si>
  <si>
    <t>产权转让收入</t>
  </si>
  <si>
    <t>清算收入</t>
  </si>
  <si>
    <t>其他国有资本经营预算收入</t>
  </si>
  <si>
    <t>本年收入合计</t>
  </si>
  <si>
    <t>上级补助收入</t>
  </si>
  <si>
    <t>其中：1100501国有资本经营预算转移支付收入</t>
  </si>
  <si>
    <t>上年结余收入</t>
  </si>
  <si>
    <t>省补助计划单列市收入</t>
  </si>
  <si>
    <t>表十三：</t>
  </si>
  <si>
    <t>2023年邵阳市双清区国有资本经营支出预算表</t>
  </si>
  <si>
    <t>223国有资本经营预算支出</t>
  </si>
  <si>
    <t>22301解决历史遗留问题及改革成本支出</t>
  </si>
  <si>
    <t>2230105国有企业退休人员社会化管理补助支出</t>
  </si>
  <si>
    <t>本年支出合计</t>
  </si>
  <si>
    <t>上解上级支出</t>
  </si>
  <si>
    <t>计划单列市上解省支出</t>
  </si>
  <si>
    <t>调出资金</t>
  </si>
  <si>
    <t>年终结余</t>
  </si>
  <si>
    <t>表十四：</t>
  </si>
  <si>
    <t>2023年邵阳市双清区本级国有资本经营支出预算表</t>
  </si>
  <si>
    <t>本级支出合计</t>
  </si>
  <si>
    <t>表十五：</t>
  </si>
  <si>
    <r>
      <t>2023</t>
    </r>
    <r>
      <rPr>
        <sz val="18"/>
        <color indexed="8"/>
        <rFont val="方正小标宋简体"/>
        <family val="0"/>
      </rPr>
      <t>年邵阳市双清区国有资本经营转移支付预算情况表</t>
    </r>
  </si>
  <si>
    <t>表十六：</t>
  </si>
  <si>
    <t>2023年邵阳市双清区社会保险基金收入预算表</t>
  </si>
  <si>
    <t>项        目</t>
  </si>
  <si>
    <t>合计</t>
  </si>
  <si>
    <t>企业职工基本养老保险基金</t>
  </si>
  <si>
    <t>城乡居民基本
养老保险基金</t>
  </si>
  <si>
    <t>机关事业单位基
本养老保险基金</t>
  </si>
  <si>
    <t>职工基本医疗保险(含生育保险)基金</t>
  </si>
  <si>
    <t>城乡居民基本医疗保险基金</t>
  </si>
  <si>
    <t>工伤保险基金</t>
  </si>
  <si>
    <t>失业保险基金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</si>
  <si>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</si>
  <si>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</si>
  <si>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</si>
  <si>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</si>
  <si>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</si>
  <si>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</si>
  <si>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7.全国统筹调剂资金收入（省级专用）</t>
  </si>
  <si>
    <t xml:space="preserve">         8.全国统筹调剂资金收入（中央专用)</t>
  </si>
  <si>
    <t>表十七：</t>
  </si>
  <si>
    <t>2023年邵阳市双清区社会保险基金支出预算表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</si>
  <si>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</si>
  <si>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</si>
  <si>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</si>
  <si>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</si>
  <si>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5.全国统筹调剂资金支出（省级专用）</t>
  </si>
  <si>
    <t xml:space="preserve">   本年收支结余</t>
  </si>
  <si>
    <t xml:space="preserve">   年末滚存结余</t>
  </si>
  <si>
    <t>表十八：</t>
  </si>
  <si>
    <r>
      <t>2023</t>
    </r>
    <r>
      <rPr>
        <sz val="18"/>
        <color indexed="8"/>
        <rFont val="方正小标宋简体"/>
        <family val="0"/>
      </rPr>
      <t>年邵阳市双清区“三公”经费支出预算表</t>
    </r>
  </si>
  <si>
    <t>“三公”经费合计</t>
  </si>
  <si>
    <t>因公出国（境）费</t>
  </si>
  <si>
    <t>公务用车购置及运行费</t>
  </si>
  <si>
    <t xml:space="preserve">公务接待费  </t>
  </si>
  <si>
    <t>小计</t>
  </si>
  <si>
    <t>公务用车购置费</t>
  </si>
  <si>
    <t>公务用车运行费</t>
  </si>
  <si>
    <t>表十九：</t>
  </si>
  <si>
    <t>2022年邵阳市双清区政府债券还本付息情况表</t>
  </si>
  <si>
    <t>地区</t>
  </si>
  <si>
    <r>
      <t>2022</t>
    </r>
    <r>
      <rPr>
        <b/>
        <sz val="14"/>
        <color indexed="8"/>
        <rFont val="宋体"/>
        <family val="0"/>
      </rPr>
      <t>年还本付息合计</t>
    </r>
  </si>
  <si>
    <t>本金</t>
  </si>
  <si>
    <t>利息</t>
  </si>
  <si>
    <t>一般债券</t>
  </si>
  <si>
    <t>专项债券</t>
  </si>
  <si>
    <t>双清区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</si>
</sst>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\$#,##0;\(\$#,##0\)"/>
    <numFmt numFmtId="180" formatCode="#,##0;\-#,##0;&quot;-&quot;"/>
    <numFmt numFmtId="181" formatCode="#,##0;\(#,##0\)"/>
    <numFmt numFmtId="182" formatCode="\$#,##0.00;\(\$#,##0.00\)"/>
    <numFmt numFmtId="183" formatCode="0.0"/>
    <numFmt numFmtId="184" formatCode="_-* #,##0_$_-;\-* #,##0_$_-;_-* &quot;-&quot;_$_-;_-@_-"/>
    <numFmt numFmtId="185" formatCode="* #,##0;* \-#,##0;* &quot;-&quot;;@"/>
    <numFmt numFmtId="186" formatCode="0.00_);[Red]\(0.00\)"/>
    <numFmt numFmtId="187" formatCode="_-* #,##0.00&quot;$&quot;_-;\-* #,##0.00&quot;$&quot;_-;_-* &quot;-&quot;??&quot;$&quot;_-;_-@_-"/>
    <numFmt numFmtId="188" formatCode="0_ "/>
    <numFmt numFmtId="189" formatCode="_-* #,##0&quot;$&quot;_-;\-* #,##0&quot;$&quot;_-;_-* &quot;-&quot;&quot;$&quot;_-;_-@_-"/>
    <numFmt numFmtId="190" formatCode="_-* #,##0.00_$_-;\-* #,##0.00_$_-;_-* &quot;-&quot;??_$_-;_-@_-"/>
    <numFmt numFmtId="191" formatCode="0;_琀"/>
    <numFmt numFmtId="192" formatCode="yyyy&quot;年&quot;m&quot;月&quot;d&quot;日&quot;;@"/>
    <numFmt numFmtId="193" formatCode="0.0000_);[Red]\(0.0000\)"/>
    <numFmt numFmtId="194" formatCode="0.00000_);[Red]\(0.00000\)"/>
    <numFmt numFmtId="195" formatCode="0_);[Red]\(0\)"/>
    <numFmt numFmtId="196" formatCode="#,##0.00_ ;\-#,##0.00;;"/>
    <numFmt numFmtId="197" formatCode="0.0_ "/>
    <numFmt numFmtId="198" formatCode="0.00_ "/>
    <numFmt numFmtId="199" formatCode="0.0%"/>
    <numFmt numFmtId="200" formatCode="0;_Ѐ"/>
  </numFmts>
  <fonts count="10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宋体"/>
      <family val="0"/>
    </font>
    <font>
      <sz val="12"/>
      <name val="仿宋_GB2312"/>
      <family val="3"/>
    </font>
    <font>
      <sz val="22"/>
      <name val="方正小标宋_GBK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8"/>
      <color indexed="8"/>
      <name val="Times New Roman"/>
      <family val="1"/>
    </font>
    <font>
      <b/>
      <sz val="12"/>
      <name val="SimSun"/>
      <family val="0"/>
    </font>
    <font>
      <sz val="10"/>
      <name val="宋体"/>
      <family val="0"/>
    </font>
    <font>
      <sz val="20"/>
      <color indexed="8"/>
      <name val="黑体"/>
      <family val="3"/>
    </font>
    <font>
      <sz val="20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0.5"/>
      <color indexed="8"/>
      <name val="黑体"/>
      <family val="3"/>
    </font>
    <font>
      <sz val="10.5"/>
      <color indexed="8"/>
      <name val="Times New Roman"/>
      <family val="1"/>
    </font>
    <font>
      <b/>
      <sz val="10.5"/>
      <color indexed="8"/>
      <name val="宋体"/>
      <family val="0"/>
    </font>
    <font>
      <b/>
      <sz val="10.5"/>
      <color indexed="8"/>
      <name val="Times New Roman"/>
      <family val="1"/>
    </font>
    <font>
      <sz val="18"/>
      <name val="黑体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8"/>
      <color indexed="8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仿宋_GB2312"/>
      <family val="3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17"/>
      <name val="楷体_GB2312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20"/>
      <name val="楷体_GB2312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"/>
      <name val="Geneva"/>
      <family val="2"/>
    </font>
    <font>
      <sz val="12"/>
      <name val="Times New Roman"/>
      <family val="1"/>
    </font>
    <font>
      <sz val="10.5"/>
      <color indexed="17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바탕체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sz val="9"/>
      <name val="宋体"/>
      <family val="0"/>
    </font>
    <font>
      <sz val="12"/>
      <name val="Courier"/>
      <family val="3"/>
    </font>
    <font>
      <b/>
      <sz val="14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b/>
      <sz val="14"/>
      <color theme="1"/>
      <name val="Times New Roman"/>
      <family val="1"/>
    </font>
    <font>
      <sz val="14"/>
      <color theme="1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1"/>
      <color indexed="8"/>
      <name val="Calibri"/>
      <family val="0"/>
    </font>
    <font>
      <sz val="18"/>
      <color rgb="FF000000"/>
      <name val="Times New Roman"/>
      <family val="1"/>
    </font>
    <font>
      <sz val="12"/>
      <color rgb="FF000000"/>
      <name val="仿宋_GB2312"/>
      <family val="3"/>
    </font>
    <font>
      <sz val="10.5"/>
      <color rgb="FF000000"/>
      <name val="黑体"/>
      <family val="3"/>
    </font>
    <font>
      <sz val="10.5"/>
      <color rgb="FF000000"/>
      <name val="Times New Roman"/>
      <family val="1"/>
    </font>
    <font>
      <b/>
      <sz val="10.5"/>
      <color rgb="FF000000"/>
      <name val="宋体"/>
      <family val="0"/>
    </font>
    <font>
      <b/>
      <sz val="10.5"/>
      <color rgb="FF000000"/>
      <name val="Times New Roman"/>
      <family val="1"/>
    </font>
    <font>
      <sz val="12"/>
      <color theme="1"/>
      <name val="仿宋_GB2312"/>
      <family val="3"/>
    </font>
    <font>
      <sz val="20"/>
      <color theme="1"/>
      <name val="黑体"/>
      <family val="3"/>
    </font>
    <font>
      <sz val="18"/>
      <color theme="1"/>
      <name val="黑体"/>
      <family val="3"/>
    </font>
    <font>
      <sz val="12"/>
      <color rgb="FF000000"/>
      <name val="黑体"/>
      <family val="3"/>
    </font>
    <font>
      <sz val="10"/>
      <color rgb="FF000000"/>
      <name val="宋体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7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8" fillId="6" borderId="1" applyNumberFormat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4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41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9" fillId="9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41" fillId="1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0" fillId="3" borderId="2" applyNumberFormat="0" applyFont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9" fillId="11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47" fillId="0" borderId="3" applyNumberFormat="0" applyFill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8" fillId="0" borderId="4" applyNumberFormat="0" applyFill="0" applyAlignment="0" applyProtection="0"/>
    <xf numFmtId="0" fontId="35" fillId="2" borderId="0" applyNumberFormat="0" applyBorder="0" applyAlignment="0" applyProtection="0"/>
    <xf numFmtId="9" fontId="2" fillId="0" borderId="0" applyFont="0" applyFill="0" applyBorder="0" applyAlignment="0" applyProtection="0"/>
    <xf numFmtId="0" fontId="39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43" fillId="0" borderId="5" applyNumberFormat="0" applyFill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9" fillId="13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9" fillId="14" borderId="6" applyNumberFormat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0" fillId="14" borderId="1" applyNumberFormat="0" applyAlignment="0" applyProtection="0"/>
    <xf numFmtId="0" fontId="35" fillId="4" borderId="0" applyNumberFormat="0" applyBorder="0" applyAlignment="0" applyProtection="0"/>
    <xf numFmtId="0" fontId="51" fillId="15" borderId="7" applyNumberFormat="0" applyAlignment="0" applyProtection="0"/>
    <xf numFmtId="0" fontId="52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2" fillId="6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176" fontId="53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9" fillId="16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4" fillId="0" borderId="8" applyNumberFormat="0" applyFill="0" applyAlignment="0" applyProtection="0"/>
    <xf numFmtId="0" fontId="36" fillId="5" borderId="0" applyNumberFormat="0" applyBorder="0" applyAlignment="0" applyProtection="0"/>
    <xf numFmtId="0" fontId="55" fillId="0" borderId="9" applyNumberFormat="0" applyFill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57" fillId="9" borderId="0" applyNumberFormat="0" applyBorder="0" applyAlignment="0" applyProtection="0"/>
    <xf numFmtId="0" fontId="2" fillId="7" borderId="0" applyNumberFormat="0" applyBorder="0" applyAlignment="0" applyProtection="0"/>
    <xf numFmtId="0" fontId="34" fillId="4" borderId="0" applyNumberFormat="0" applyBorder="0" applyAlignment="0" applyProtection="0"/>
    <xf numFmtId="0" fontId="39" fillId="12" borderId="0" applyNumberFormat="0" applyBorder="0" applyAlignment="0" applyProtection="0"/>
    <xf numFmtId="0" fontId="35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2" fillId="6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2" fillId="11" borderId="0" applyNumberFormat="0" applyBorder="0" applyAlignment="0" applyProtection="0"/>
    <xf numFmtId="0" fontId="35" fillId="4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8" fillId="7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" fillId="1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2" fillId="13" borderId="0" applyNumberFormat="0" applyBorder="0" applyAlignment="0" applyProtection="0"/>
    <xf numFmtId="0" fontId="35" fillId="2" borderId="0" applyNumberFormat="0" applyBorder="0" applyAlignment="0" applyProtection="0"/>
    <xf numFmtId="0" fontId="39" fillId="1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2" fillId="19" borderId="0" applyNumberFormat="0" applyBorder="0" applyAlignment="0" applyProtection="0"/>
    <xf numFmtId="0" fontId="35" fillId="2" borderId="0" applyNumberFormat="0" applyBorder="0" applyAlignment="0" applyProtection="0"/>
    <xf numFmtId="0" fontId="39" fillId="1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59" fillId="4" borderId="0" applyNumberFormat="0" applyBorder="0" applyAlignment="0" applyProtection="0"/>
    <xf numFmtId="0" fontId="39" fillId="20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60" fillId="0" borderId="0">
      <alignment/>
      <protection/>
    </xf>
    <xf numFmtId="0" fontId="39" fillId="6" borderId="0" applyNumberFormat="0" applyBorder="0" applyAlignment="0" applyProtection="0"/>
    <xf numFmtId="0" fontId="61" fillId="0" borderId="0">
      <alignment/>
      <protection/>
    </xf>
    <xf numFmtId="0" fontId="35" fillId="2" borderId="0" applyNumberFormat="0" applyBorder="0" applyAlignment="0" applyProtection="0"/>
    <xf numFmtId="0" fontId="41" fillId="2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53" fillId="0" borderId="0">
      <alignment/>
      <protection/>
    </xf>
    <xf numFmtId="0" fontId="36" fillId="5" borderId="0" applyNumberFormat="0" applyBorder="0" applyAlignment="0" applyProtection="0"/>
    <xf numFmtId="0" fontId="56" fillId="2" borderId="0" applyNumberFormat="0" applyBorder="0" applyAlignment="0" applyProtection="0"/>
    <xf numFmtId="0" fontId="53" fillId="0" borderId="0">
      <alignment/>
      <protection/>
    </xf>
    <xf numFmtId="0" fontId="58" fillId="2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2" fillId="2" borderId="0" applyNumberFormat="0" applyBorder="0" applyAlignment="0" applyProtection="0"/>
    <xf numFmtId="0" fontId="35" fillId="2" borderId="0" applyNumberFormat="0" applyBorder="0" applyAlignment="0" applyProtection="0"/>
    <xf numFmtId="0" fontId="41" fillId="21" borderId="0" applyNumberFormat="0" applyBorder="0" applyAlignment="0" applyProtection="0"/>
    <xf numFmtId="0" fontId="0" fillId="14" borderId="10" applyNumberFormat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53" fillId="0" borderId="0">
      <alignment/>
      <protection/>
    </xf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41" fillId="23" borderId="0" applyNumberFormat="0" applyBorder="0" applyAlignment="0" applyProtection="0"/>
    <xf numFmtId="0" fontId="53" fillId="0" borderId="0">
      <alignment/>
      <protection/>
    </xf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3" fillId="0" borderId="0">
      <alignment/>
      <protection/>
    </xf>
    <xf numFmtId="0" fontId="52" fillId="26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3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41" fillId="27" borderId="0" applyNumberFormat="0" applyBorder="0" applyAlignment="0" applyProtection="0"/>
    <xf numFmtId="0" fontId="35" fillId="2" borderId="0" applyNumberFormat="0" applyBorder="0" applyAlignment="0" applyProtection="0"/>
    <xf numFmtId="0" fontId="16" fillId="24" borderId="0" applyNumberFormat="0" applyBorder="0" applyAlignment="0" applyProtection="0"/>
    <xf numFmtId="0" fontId="41" fillId="28" borderId="0" applyNumberFormat="0" applyBorder="0" applyAlignment="0" applyProtection="0"/>
    <xf numFmtId="0" fontId="35" fillId="2" borderId="0" applyNumberFormat="0" applyBorder="0" applyAlignment="0" applyProtection="0"/>
    <xf numFmtId="0" fontId="16" fillId="2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41" fillId="29" borderId="0" applyNumberFormat="0" applyBorder="0" applyAlignment="0" applyProtection="0"/>
    <xf numFmtId="0" fontId="35" fillId="2" borderId="0" applyNumberFormat="0" applyBorder="0" applyAlignment="0" applyProtection="0"/>
    <xf numFmtId="0" fontId="41" fillId="30" borderId="0" applyNumberFormat="0" applyBorder="0" applyAlignment="0" applyProtection="0"/>
    <xf numFmtId="0" fontId="16" fillId="24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16" fillId="2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16" fillId="24" borderId="0" applyNumberFormat="0" applyBorder="0" applyAlignment="0" applyProtection="0"/>
    <xf numFmtId="0" fontId="62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3" fillId="0" borderId="0">
      <alignment/>
      <protection/>
    </xf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41" fillId="31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41" fillId="21" borderId="0" applyNumberFormat="0" applyBorder="0" applyAlignment="0" applyProtection="0"/>
    <xf numFmtId="0" fontId="35" fillId="2" borderId="0" applyNumberFormat="0" applyBorder="0" applyAlignment="0" applyProtection="0"/>
    <xf numFmtId="0" fontId="59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1" fillId="32" borderId="0" applyNumberFormat="0" applyBorder="0" applyAlignment="0" applyProtection="0"/>
    <xf numFmtId="0" fontId="35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16" fillId="23" borderId="0" applyNumberFormat="0" applyBorder="0" applyAlignment="0" applyProtection="0"/>
    <xf numFmtId="0" fontId="35" fillId="2" borderId="0" applyNumberFormat="0" applyBorder="0" applyAlignment="0" applyProtection="0"/>
    <xf numFmtId="0" fontId="41" fillId="2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41" fillId="32" borderId="0" applyNumberFormat="0" applyBorder="0" applyAlignment="0" applyProtection="0"/>
    <xf numFmtId="0" fontId="35" fillId="2" borderId="0" applyNumberFormat="0" applyBorder="0" applyAlignment="0" applyProtection="0"/>
    <xf numFmtId="0" fontId="41" fillId="33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16" fillId="24" borderId="0" applyNumberFormat="0" applyBorder="0" applyAlignment="0" applyProtection="0"/>
    <xf numFmtId="0" fontId="36" fillId="5" borderId="0" applyNumberFormat="0" applyBorder="0" applyAlignment="0" applyProtection="0"/>
    <xf numFmtId="0" fontId="34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6" fillId="7" borderId="0" applyNumberFormat="0" applyBorder="0" applyAlignment="0" applyProtection="0"/>
    <xf numFmtId="0" fontId="16" fillId="26" borderId="0" applyNumberFormat="0" applyBorder="0" applyAlignment="0" applyProtection="0"/>
    <xf numFmtId="0" fontId="41" fillId="34" borderId="0" applyNumberFormat="0" applyBorder="0" applyAlignment="0" applyProtection="0"/>
    <xf numFmtId="0" fontId="34" fillId="4" borderId="0" applyNumberFormat="0" applyBorder="0" applyAlignment="0" applyProtection="0"/>
    <xf numFmtId="0" fontId="41" fillId="35" borderId="0" applyNumberFormat="0" applyBorder="0" applyAlignment="0" applyProtection="0"/>
    <xf numFmtId="0" fontId="36" fillId="7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180" fontId="63" fillId="0" borderId="0" applyFill="0" applyBorder="0" applyAlignment="0">
      <protection/>
    </xf>
    <xf numFmtId="0" fontId="59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41" fontId="5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5" fillId="2" borderId="0" applyNumberFormat="0" applyBorder="0" applyAlignment="0" applyProtection="0"/>
    <xf numFmtId="181" fontId="65" fillId="0" borderId="0">
      <alignment/>
      <protection/>
    </xf>
    <xf numFmtId="0" fontId="35" fillId="2" borderId="0" applyNumberFormat="0" applyBorder="0" applyAlignment="0" applyProtection="0"/>
    <xf numFmtId="0" fontId="0" fillId="0" borderId="0">
      <alignment/>
      <protection/>
    </xf>
    <xf numFmtId="177" fontId="5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178" fontId="53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182" fontId="65" fillId="0" borderId="0">
      <alignment/>
      <protection/>
    </xf>
    <xf numFmtId="0" fontId="66" fillId="0" borderId="0" applyProtection="0">
      <alignment/>
    </xf>
    <xf numFmtId="0" fontId="35" fillId="2" borderId="0" applyNumberFormat="0" applyBorder="0" applyAlignment="0" applyProtection="0"/>
    <xf numFmtId="179" fontId="65" fillId="0" borderId="0">
      <alignment/>
      <protection/>
    </xf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2" fontId="66" fillId="0" borderId="0" applyProtection="0">
      <alignment/>
    </xf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53" fillId="0" borderId="0">
      <alignment/>
      <protection/>
    </xf>
    <xf numFmtId="0" fontId="35" fillId="2" borderId="0" applyNumberFormat="0" applyBorder="0" applyAlignment="0" applyProtection="0"/>
    <xf numFmtId="38" fontId="67" fillId="13" borderId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68" fillId="0" borderId="11" applyNumberFormat="0" applyAlignment="0" applyProtection="0"/>
    <xf numFmtId="0" fontId="56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68" fillId="0" borderId="12">
      <alignment horizontal="left" vertical="center"/>
      <protection/>
    </xf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69" fillId="0" borderId="0" applyProtection="0">
      <alignment/>
    </xf>
    <xf numFmtId="0" fontId="59" fillId="4" borderId="0" applyNumberFormat="0" applyBorder="0" applyAlignment="0" applyProtection="0"/>
    <xf numFmtId="0" fontId="68" fillId="0" borderId="0" applyProtection="0">
      <alignment/>
    </xf>
    <xf numFmtId="0" fontId="36" fillId="5" borderId="0" applyNumberFormat="0" applyBorder="0" applyAlignment="0" applyProtection="0"/>
    <xf numFmtId="0" fontId="52" fillId="26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10" fontId="67" fillId="14" borderId="1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37" fontId="70" fillId="0" borderId="0">
      <alignment/>
      <protection/>
    </xf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1" fillId="0" borderId="0">
      <alignment/>
      <protection/>
    </xf>
    <xf numFmtId="0" fontId="36" fillId="5" borderId="0" applyNumberFormat="0" applyBorder="0" applyAlignment="0" applyProtection="0"/>
    <xf numFmtId="0" fontId="72" fillId="0" borderId="0">
      <alignment/>
      <protection/>
    </xf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62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3" fillId="0" borderId="0">
      <alignment/>
      <protection/>
    </xf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10" fontId="53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4" fillId="2" borderId="0" applyNumberFormat="0" applyBorder="0" applyAlignment="0" applyProtection="0"/>
    <xf numFmtId="1" fontId="53" fillId="0" borderId="0">
      <alignment/>
      <protection/>
    </xf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66" fillId="0" borderId="13" applyProtection="0">
      <alignment/>
    </xf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9" fontId="7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56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1" fillId="0" borderId="10">
      <alignment horizontal="distributed" vertical="center" wrapText="1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56" fillId="2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58" fillId="2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9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9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9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9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9" fillId="4" borderId="0" applyNumberFormat="0" applyBorder="0" applyAlignment="0" applyProtection="0"/>
    <xf numFmtId="0" fontId="36" fillId="7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9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58" fillId="2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6" fillId="7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2" fillId="26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2" fillId="26" borderId="0" applyNumberFormat="0" applyBorder="0" applyAlignment="0" applyProtection="0"/>
    <xf numFmtId="0" fontId="36" fillId="5" borderId="0" applyNumberFormat="0" applyBorder="0" applyAlignment="0" applyProtection="0"/>
    <xf numFmtId="0" fontId="52" fillId="26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2" fillId="3" borderId="0" applyNumberFormat="0" applyBorder="0" applyAlignment="0" applyProtection="0"/>
    <xf numFmtId="0" fontId="35" fillId="2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52" fillId="31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5" fillId="4" borderId="0" applyNumberFormat="0" applyBorder="0" applyAlignment="0" applyProtection="0"/>
    <xf numFmtId="0" fontId="62" fillId="7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58" fillId="2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184" fontId="61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52" fillId="31" borderId="0" applyNumberFormat="0" applyBorder="0" applyAlignment="0" applyProtection="0"/>
    <xf numFmtId="0" fontId="52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2" fillId="31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52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3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9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4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2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2" fillId="31" borderId="0" applyNumberFormat="0" applyBorder="0" applyAlignment="0" applyProtection="0"/>
    <xf numFmtId="0" fontId="34" fillId="4" borderId="0" applyNumberFormat="0" applyBorder="0" applyAlignment="0" applyProtection="0"/>
    <xf numFmtId="0" fontId="52" fillId="31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4" fillId="2" borderId="0" applyNumberFormat="0" applyBorder="0" applyAlignment="0" applyProtection="0"/>
    <xf numFmtId="0" fontId="36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2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58" fillId="2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58" fillId="7" borderId="0" applyNumberFormat="0" applyBorder="0" applyAlignment="0" applyProtection="0"/>
    <xf numFmtId="0" fontId="58" fillId="2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5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5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5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59" fillId="4" borderId="0" applyNumberFormat="0" applyBorder="0" applyAlignment="0" applyProtection="0"/>
    <xf numFmtId="0" fontId="56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52" fillId="31" borderId="0" applyNumberFormat="0" applyBorder="0" applyAlignment="0" applyProtection="0"/>
    <xf numFmtId="0" fontId="35" fillId="4" borderId="0" applyNumberFormat="0" applyBorder="0" applyAlignment="0" applyProtection="0"/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35" fillId="4" borderId="0" applyNumberFormat="0" applyBorder="0" applyAlignment="0" applyProtection="0"/>
    <xf numFmtId="0" fontId="5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6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2" fillId="31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9" fillId="2" borderId="0" applyNumberFormat="0" applyBorder="0" applyAlignment="0" applyProtection="0"/>
    <xf numFmtId="0" fontId="36" fillId="5" borderId="0" applyNumberFormat="0" applyBorder="0" applyAlignment="0" applyProtection="0"/>
    <xf numFmtId="0" fontId="59" fillId="2" borderId="0" applyNumberFormat="0" applyBorder="0" applyAlignment="0" applyProtection="0"/>
    <xf numFmtId="0" fontId="36" fillId="5" borderId="0" applyNumberFormat="0" applyBorder="0" applyAlignment="0" applyProtection="0"/>
    <xf numFmtId="0" fontId="59" fillId="2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2" borderId="0" applyNumberFormat="0" applyBorder="0" applyAlignment="0" applyProtection="0"/>
    <xf numFmtId="0" fontId="36" fillId="5" borderId="0" applyNumberFormat="0" applyBorder="0" applyAlignment="0" applyProtection="0"/>
    <xf numFmtId="0" fontId="59" fillId="2" borderId="0" applyNumberFormat="0" applyBorder="0" applyAlignment="0" applyProtection="0"/>
    <xf numFmtId="0" fontId="36" fillId="5" borderId="0" applyNumberFormat="0" applyBorder="0" applyAlignment="0" applyProtection="0"/>
    <xf numFmtId="0" fontId="59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4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4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5" fillId="2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8" fillId="2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9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8" fillId="5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62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2" fillId="3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6" fillId="7" borderId="0" applyNumberFormat="0" applyBorder="0" applyAlignment="0" applyProtection="0"/>
    <xf numFmtId="0" fontId="52" fillId="31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183" fontId="1" fillId="0" borderId="10">
      <alignment vertical="center"/>
      <protection locked="0"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2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8" fillId="2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2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6" fillId="36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7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58" fillId="2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6" fillId="5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185" fontId="74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2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8" fillId="2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41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62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41" fontId="6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7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58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6" fillId="2" borderId="0" applyNumberFormat="0" applyBorder="0" applyAlignment="0" applyProtection="0"/>
    <xf numFmtId="0" fontId="3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6" fontId="0" fillId="0" borderId="0">
      <alignment vertical="center"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18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7" borderId="0" applyNumberFormat="0" applyBorder="0" applyAlignment="0" applyProtection="0"/>
    <xf numFmtId="0" fontId="78" fillId="0" borderId="0">
      <alignment/>
      <protection/>
    </xf>
    <xf numFmtId="0" fontId="36" fillId="5" borderId="0" applyNumberFormat="0" applyBorder="0" applyAlignment="0" applyProtection="0"/>
    <xf numFmtId="0" fontId="7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186" fontId="0" fillId="0" borderId="0">
      <alignment vertical="center"/>
      <protection/>
    </xf>
    <xf numFmtId="188" fontId="0" fillId="0" borderId="0">
      <alignment vertical="center"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5" borderId="0" applyNumberFormat="0" applyBorder="0" applyAlignment="0" applyProtection="0"/>
    <xf numFmtId="0" fontId="13" fillId="0" borderId="0">
      <alignment vertical="center"/>
      <protection/>
    </xf>
    <xf numFmtId="0" fontId="36" fillId="5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5" borderId="0" applyNumberFormat="0" applyBorder="0" applyAlignment="0" applyProtection="0"/>
    <xf numFmtId="9" fontId="77" fillId="0" borderId="0" applyFont="0" applyFill="0" applyBorder="0" applyAlignment="0" applyProtection="0"/>
    <xf numFmtId="0" fontId="62" fillId="7" borderId="0" applyNumberFormat="0" applyBorder="0" applyAlignment="0" applyProtection="0"/>
    <xf numFmtId="0" fontId="36" fillId="5" borderId="0" applyNumberFormat="0" applyBorder="0" applyAlignment="0" applyProtection="0"/>
    <xf numFmtId="0" fontId="62" fillId="7" borderId="0" applyNumberFormat="0" applyBorder="0" applyAlignment="0" applyProtection="0"/>
    <xf numFmtId="0" fontId="36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36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36" fillId="5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36" fillId="7" borderId="0" applyNumberFormat="0" applyBorder="0" applyAlignment="0" applyProtection="0"/>
    <xf numFmtId="0" fontId="0" fillId="0" borderId="0">
      <alignment/>
      <protection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62" fillId="7" borderId="0" applyNumberFormat="0" applyBorder="0" applyAlignment="0" applyProtection="0"/>
    <xf numFmtId="0" fontId="36" fillId="5" borderId="0" applyNumberFormat="0" applyBorder="0" applyAlignment="0" applyProtection="0"/>
    <xf numFmtId="0" fontId="62" fillId="7" borderId="0" applyNumberFormat="0" applyBorder="0" applyAlignment="0" applyProtection="0"/>
    <xf numFmtId="0" fontId="36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36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6" fillId="3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5" borderId="0" applyNumberFormat="0" applyBorder="0" applyAlignment="0" applyProtection="0"/>
    <xf numFmtId="0" fontId="58" fillId="2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38" fontId="64" fillId="0" borderId="0" applyFont="0" applyFill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187" fontId="61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5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36" fillId="5" borderId="0" applyNumberFormat="0" applyBorder="0" applyAlignment="0" applyProtection="0"/>
    <xf numFmtId="0" fontId="62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36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89" fontId="61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22" borderId="0" applyNumberFormat="0" applyBorder="0" applyAlignment="0" applyProtection="0"/>
    <xf numFmtId="0" fontId="36" fillId="5" borderId="0" applyNumberFormat="0" applyBorder="0" applyAlignment="0" applyProtection="0"/>
    <xf numFmtId="0" fontId="58" fillId="22" borderId="0" applyNumberFormat="0" applyBorder="0" applyAlignment="0" applyProtection="0"/>
    <xf numFmtId="0" fontId="36" fillId="5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91" fontId="74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61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64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92" fontId="74" fillId="0" borderId="0" applyFont="0" applyFill="0" applyBorder="0" applyAlignment="0" applyProtection="0"/>
    <xf numFmtId="40" fontId="64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65" fillId="0" borderId="0">
      <alignment/>
      <protection/>
    </xf>
    <xf numFmtId="43" fontId="65" fillId="0" borderId="0" applyFont="0" applyFill="0" applyBorder="0" applyAlignment="0" applyProtection="0"/>
    <xf numFmtId="0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38" borderId="0" applyNumberFormat="0" applyBorder="0" applyAlignment="0" applyProtection="0"/>
    <xf numFmtId="1" fontId="1" fillId="0" borderId="10">
      <alignment vertical="center"/>
      <protection locked="0"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</cellStyleXfs>
  <cellXfs count="252">
    <xf numFmtId="0" fontId="0" fillId="0" borderId="0" xfId="0" applyAlignment="1">
      <alignment vertical="center"/>
    </xf>
    <xf numFmtId="0" fontId="83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 wrapText="1"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193" fontId="83" fillId="0" borderId="0" xfId="0" applyNumberFormat="1" applyFont="1" applyFill="1" applyBorder="1" applyAlignment="1">
      <alignment vertical="center"/>
    </xf>
    <xf numFmtId="194" fontId="8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93" fontId="83" fillId="0" borderId="0" xfId="0" applyNumberFormat="1" applyFont="1" applyFill="1" applyBorder="1" applyAlignment="1">
      <alignment horizontal="center" vertical="center"/>
    </xf>
    <xf numFmtId="194" fontId="83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86" fontId="84" fillId="0" borderId="14" xfId="0" applyNumberFormat="1" applyFont="1" applyFill="1" applyBorder="1" applyAlignment="1">
      <alignment horizontal="center" vertical="center"/>
    </xf>
    <xf numFmtId="186" fontId="84" fillId="0" borderId="15" xfId="0" applyNumberFormat="1" applyFont="1" applyFill="1" applyBorder="1" applyAlignment="1">
      <alignment horizontal="center" vertical="center"/>
    </xf>
    <xf numFmtId="186" fontId="84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6" fontId="84" fillId="0" borderId="17" xfId="0" applyNumberFormat="1" applyFont="1" applyFill="1" applyBorder="1" applyAlignment="1">
      <alignment horizontal="center" vertical="center"/>
    </xf>
    <xf numFmtId="186" fontId="84" fillId="0" borderId="18" xfId="0" applyNumberFormat="1" applyFont="1" applyFill="1" applyBorder="1" applyAlignment="1">
      <alignment horizontal="center" vertical="center"/>
    </xf>
    <xf numFmtId="186" fontId="84" fillId="0" borderId="1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93" fontId="7" fillId="0" borderId="10" xfId="0" applyNumberFormat="1" applyFont="1" applyFill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194" fontId="7" fillId="0" borderId="10" xfId="0" applyNumberFormat="1" applyFont="1" applyFill="1" applyBorder="1" applyAlignment="1">
      <alignment horizontal="center" vertical="center" wrapText="1"/>
    </xf>
    <xf numFmtId="194" fontId="8" fillId="0" borderId="10" xfId="0" applyNumberFormat="1" applyFont="1" applyFill="1" applyBorder="1" applyAlignment="1">
      <alignment horizontal="center" vertical="center" wrapText="1"/>
    </xf>
    <xf numFmtId="195" fontId="87" fillId="0" borderId="10" xfId="0" applyNumberFormat="1" applyFont="1" applyFill="1" applyBorder="1" applyAlignment="1">
      <alignment horizontal="center" vertical="center" wrapText="1"/>
    </xf>
    <xf numFmtId="195" fontId="10" fillId="0" borderId="10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20" xfId="0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16" fillId="0" borderId="21" xfId="0" applyNumberFormat="1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vertical="center"/>
    </xf>
    <xf numFmtId="49" fontId="13" fillId="0" borderId="22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left" vertical="center"/>
    </xf>
    <xf numFmtId="196" fontId="16" fillId="0" borderId="23" xfId="0" applyNumberFormat="1" applyFont="1" applyFill="1" applyBorder="1" applyAlignment="1">
      <alignment horizontal="right" vertical="center"/>
    </xf>
    <xf numFmtId="49" fontId="16" fillId="0" borderId="23" xfId="0" applyNumberFormat="1" applyFont="1" applyFill="1" applyBorder="1" applyAlignment="1">
      <alignment vertical="center"/>
    </xf>
    <xf numFmtId="49" fontId="16" fillId="0" borderId="26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Alignment="1">
      <alignment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9" fontId="16" fillId="0" borderId="21" xfId="0" applyNumberFormat="1" applyFont="1" applyFill="1" applyBorder="1" applyAlignment="1">
      <alignment horizontal="right" vertical="center"/>
    </xf>
    <xf numFmtId="196" fontId="16" fillId="0" borderId="24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3" fillId="0" borderId="0" xfId="0" applyFill="1" applyAlignment="1">
      <alignment/>
    </xf>
    <xf numFmtId="196" fontId="16" fillId="0" borderId="27" xfId="0" applyNumberFormat="1" applyFont="1" applyFill="1" applyBorder="1" applyAlignment="1">
      <alignment horizontal="right" vertical="center"/>
    </xf>
    <xf numFmtId="0" fontId="90" fillId="0" borderId="0" xfId="0" applyFont="1" applyAlignment="1">
      <alignment horizontal="justify" vertical="center"/>
    </xf>
    <xf numFmtId="0" fontId="90" fillId="0" borderId="0" xfId="0" applyFont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0" fontId="83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5" fillId="0" borderId="18" xfId="0" applyFont="1" applyFill="1" applyBorder="1" applyAlignment="1">
      <alignment horizontal="right" vertical="center"/>
    </xf>
    <xf numFmtId="0" fontId="95" fillId="0" borderId="10" xfId="0" applyFont="1" applyFill="1" applyBorder="1" applyAlignment="1">
      <alignment horizontal="center" vertical="center"/>
    </xf>
    <xf numFmtId="0" fontId="95" fillId="0" borderId="28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horizontal="center" vertical="center"/>
    </xf>
    <xf numFmtId="0" fontId="5" fillId="0" borderId="0" xfId="3761" applyNumberFormat="1" applyFont="1" applyFill="1" applyBorder="1" applyAlignment="1">
      <alignment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" fontId="27" fillId="0" borderId="10" xfId="2616" applyNumberFormat="1" applyFont="1" applyFill="1" applyBorder="1" applyAlignment="1">
      <alignment horizontal="left" vertical="center" wrapText="1"/>
      <protection/>
    </xf>
    <xf numFmtId="1" fontId="27" fillId="0" borderId="10" xfId="2616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8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188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0" fillId="14" borderId="0" xfId="2666" applyFont="1" applyFill="1" applyBorder="1" applyAlignment="1">
      <alignment vertical="center" wrapText="1"/>
      <protection/>
    </xf>
    <xf numFmtId="18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18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0" xfId="2669" applyFont="1" applyBorder="1" applyAlignment="1" applyProtection="1">
      <alignment horizontal="center" vertical="center" wrapText="1"/>
      <protection locked="0"/>
    </xf>
    <xf numFmtId="188" fontId="0" fillId="0" borderId="10" xfId="0" applyNumberFormat="1" applyFont="1" applyFill="1" applyBorder="1" applyAlignment="1">
      <alignment vertical="center" wrapText="1"/>
    </xf>
    <xf numFmtId="0" fontId="0" fillId="0" borderId="10" xfId="2669" applyFont="1" applyFill="1" applyBorder="1" applyAlignment="1" applyProtection="1">
      <alignment horizontal="center" vertical="center" wrapText="1"/>
      <protection locked="0"/>
    </xf>
    <xf numFmtId="188" fontId="0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1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88" fontId="0" fillId="0" borderId="10" xfId="0" applyNumberFormat="1" applyFont="1" applyFill="1" applyBorder="1" applyAlignment="1" applyProtection="1">
      <alignment vertical="center" wrapText="1"/>
      <protection locked="0"/>
    </xf>
    <xf numFmtId="188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2669" applyFont="1" applyBorder="1" applyAlignment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188" fontId="0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horizontal="center" vertical="center" wrapText="1" shrinkToFit="1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 shrinkToFit="1"/>
    </xf>
    <xf numFmtId="188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9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left" vertical="center" wrapText="1"/>
    </xf>
    <xf numFmtId="3" fontId="100" fillId="0" borderId="10" xfId="0" applyNumberFormat="1" applyFont="1" applyBorder="1" applyAlignment="1">
      <alignment horizontal="right" vertical="center" wrapText="1"/>
    </xf>
    <xf numFmtId="0" fontId="100" fillId="0" borderId="10" xfId="0" applyFont="1" applyBorder="1" applyAlignment="1">
      <alignment horizontal="left" vertical="center" wrapText="1"/>
    </xf>
    <xf numFmtId="0" fontId="101" fillId="0" borderId="10" xfId="0" applyFont="1" applyBorder="1" applyAlignment="1">
      <alignment horizontal="left" vertical="center" wrapText="1"/>
    </xf>
    <xf numFmtId="3" fontId="101" fillId="0" borderId="10" xfId="0" applyNumberFormat="1" applyFont="1" applyBorder="1" applyAlignment="1">
      <alignment horizontal="right" vertical="center" wrapText="1"/>
    </xf>
    <xf numFmtId="0" fontId="101" fillId="0" borderId="10" xfId="0" applyFont="1" applyBorder="1" applyAlignment="1">
      <alignment horizontal="left" vertical="center" wrapText="1"/>
    </xf>
    <xf numFmtId="3" fontId="101" fillId="0" borderId="10" xfId="0" applyNumberFormat="1" applyFont="1" applyBorder="1" applyAlignment="1">
      <alignment horizontal="right" vertical="center" wrapText="1"/>
    </xf>
    <xf numFmtId="0" fontId="101" fillId="0" borderId="10" xfId="0" applyFont="1" applyBorder="1" applyAlignment="1">
      <alignment horizontal="right" vertical="center" wrapText="1"/>
    </xf>
    <xf numFmtId="188" fontId="101" fillId="0" borderId="10" xfId="0" applyNumberFormat="1" applyFont="1" applyBorder="1" applyAlignment="1">
      <alignment horizontal="right" vertical="center" wrapText="1"/>
    </xf>
    <xf numFmtId="188" fontId="101" fillId="0" borderId="10" xfId="0" applyNumberFormat="1" applyFont="1" applyBorder="1" applyAlignment="1">
      <alignment horizontal="right" vertical="center" wrapText="1"/>
    </xf>
    <xf numFmtId="188" fontId="100" fillId="0" borderId="10" xfId="0" applyNumberFormat="1" applyFont="1" applyBorder="1" applyAlignment="1">
      <alignment horizontal="right" vertical="center" wrapText="1"/>
    </xf>
    <xf numFmtId="0" fontId="101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2669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8" fontId="0" fillId="0" borderId="10" xfId="0" applyNumberFormat="1" applyFont="1" applyFill="1" applyBorder="1" applyAlignment="1" applyProtection="1">
      <alignment horizontal="left" vertical="center"/>
      <protection locked="0"/>
    </xf>
    <xf numFmtId="197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14" borderId="0" xfId="2666" applyFont="1" applyFill="1" applyAlignment="1">
      <alignment vertical="center" shrinkToFit="1"/>
      <protection/>
    </xf>
    <xf numFmtId="0" fontId="5" fillId="14" borderId="0" xfId="2666" applyFont="1" applyFill="1" applyAlignment="1">
      <alignment vertical="center"/>
      <protection/>
    </xf>
    <xf numFmtId="0" fontId="14" fillId="39" borderId="0" xfId="958" applyFont="1" applyFill="1" applyAlignment="1" applyProtection="1">
      <alignment horizontal="center" vertical="center" wrapText="1"/>
      <protection locked="0"/>
    </xf>
    <xf numFmtId="192" fontId="18" fillId="39" borderId="0" xfId="958" applyNumberFormat="1" applyFont="1" applyFill="1" applyBorder="1" applyAlignment="1" applyProtection="1">
      <alignment vertical="center" wrapText="1"/>
      <protection locked="0"/>
    </xf>
    <xf numFmtId="0" fontId="18" fillId="0" borderId="0" xfId="958" applyFont="1" applyFill="1" applyBorder="1" applyAlignment="1" applyProtection="1">
      <alignment horizontal="right" vertical="center" wrapText="1"/>
      <protection locked="0"/>
    </xf>
    <xf numFmtId="0" fontId="18" fillId="39" borderId="0" xfId="958" applyFont="1" applyFill="1" applyBorder="1" applyAlignment="1" applyProtection="1">
      <alignment horizontal="right" vertical="center" wrapText="1"/>
      <protection locked="0"/>
    </xf>
    <xf numFmtId="0" fontId="18" fillId="39" borderId="10" xfId="958" applyFont="1" applyFill="1" applyBorder="1" applyAlignment="1" applyProtection="1">
      <alignment horizontal="center" vertical="center" wrapText="1"/>
      <protection locked="0"/>
    </xf>
    <xf numFmtId="0" fontId="18" fillId="39" borderId="10" xfId="958" applyFont="1" applyFill="1" applyBorder="1" applyAlignment="1" applyProtection="1">
      <alignment horizontal="center" vertical="center"/>
      <protection locked="0"/>
    </xf>
    <xf numFmtId="0" fontId="18" fillId="39" borderId="10" xfId="958" applyFont="1" applyFill="1" applyBorder="1" applyAlignment="1" applyProtection="1">
      <alignment vertical="center" wrapText="1"/>
      <protection locked="0"/>
    </xf>
    <xf numFmtId="0" fontId="18" fillId="0" borderId="10" xfId="958" applyFont="1" applyFill="1" applyBorder="1" applyAlignment="1" applyProtection="1">
      <alignment vertical="center" wrapText="1"/>
      <protection locked="0"/>
    </xf>
    <xf numFmtId="1" fontId="18" fillId="39" borderId="10" xfId="958" applyNumberFormat="1" applyFont="1" applyFill="1" applyBorder="1" applyAlignment="1" applyProtection="1">
      <alignment vertical="center" wrapText="1"/>
      <protection/>
    </xf>
    <xf numFmtId="198" fontId="18" fillId="39" borderId="10" xfId="958" applyNumberFormat="1" applyFont="1" applyFill="1" applyBorder="1" applyAlignment="1" applyProtection="1">
      <alignment vertical="center" wrapText="1"/>
      <protection/>
    </xf>
    <xf numFmtId="0" fontId="18" fillId="39" borderId="10" xfId="958" applyFont="1" applyFill="1" applyBorder="1" applyAlignment="1" applyProtection="1">
      <alignment horizontal="center" vertical="center" wrapText="1"/>
      <protection locked="0"/>
    </xf>
    <xf numFmtId="0" fontId="18" fillId="39" borderId="10" xfId="958" applyFont="1" applyFill="1" applyBorder="1" applyAlignment="1" applyProtection="1">
      <alignment vertical="center" wrapText="1"/>
      <protection/>
    </xf>
    <xf numFmtId="0" fontId="18" fillId="39" borderId="10" xfId="958" applyFont="1" applyFill="1" applyBorder="1" applyAlignment="1" applyProtection="1">
      <alignment vertical="center" wrapText="1"/>
      <protection locked="0"/>
    </xf>
    <xf numFmtId="0" fontId="33" fillId="39" borderId="10" xfId="958" applyFont="1" applyFill="1" applyBorder="1" applyAlignment="1" applyProtection="1">
      <alignment horizontal="center" vertical="center" wrapText="1"/>
      <protection locked="0"/>
    </xf>
    <xf numFmtId="0" fontId="33" fillId="39" borderId="10" xfId="958" applyFont="1" applyFill="1" applyBorder="1" applyAlignment="1" applyProtection="1">
      <alignment vertical="center" wrapText="1"/>
      <protection locked="0"/>
    </xf>
    <xf numFmtId="188" fontId="33" fillId="39" borderId="10" xfId="958" applyNumberFormat="1" applyFont="1" applyFill="1" applyBorder="1" applyAlignment="1" applyProtection="1">
      <alignment vertical="center" wrapText="1"/>
      <protection locked="0"/>
    </xf>
    <xf numFmtId="198" fontId="33" fillId="39" borderId="10" xfId="958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18" fillId="39" borderId="0" xfId="958" applyNumberFormat="1" applyFont="1" applyFill="1" applyBorder="1" applyAlignment="1" applyProtection="1">
      <alignment vertical="center" wrapText="1"/>
      <protection/>
    </xf>
    <xf numFmtId="10" fontId="18" fillId="39" borderId="0" xfId="958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14" borderId="0" xfId="2666" applyFont="1" applyFill="1" applyAlignment="1">
      <alignment horizontal="right" vertical="center"/>
      <protection/>
    </xf>
    <xf numFmtId="0" fontId="15" fillId="14" borderId="0" xfId="2666" applyFont="1" applyFill="1" applyAlignment="1">
      <alignment horizontal="center" vertical="center" wrapText="1"/>
      <protection/>
    </xf>
    <xf numFmtId="0" fontId="5" fillId="14" borderId="0" xfId="2666" applyFont="1" applyFill="1" applyBorder="1" applyAlignment="1">
      <alignment vertical="center" shrinkToFit="1"/>
      <protection/>
    </xf>
    <xf numFmtId="0" fontId="5" fillId="14" borderId="0" xfId="2666" applyFont="1" applyFill="1" applyAlignment="1">
      <alignment horizontal="right" vertical="center" wrapText="1"/>
      <protection/>
    </xf>
    <xf numFmtId="0" fontId="5" fillId="14" borderId="0" xfId="2666" applyFont="1" applyFill="1" applyBorder="1" applyAlignment="1">
      <alignment vertical="center" wrapText="1"/>
      <protection/>
    </xf>
    <xf numFmtId="0" fontId="5" fillId="14" borderId="0" xfId="2666" applyFont="1" applyFill="1" applyBorder="1" applyAlignment="1">
      <alignment horizontal="right" vertical="center" wrapText="1"/>
      <protection/>
    </xf>
    <xf numFmtId="0" fontId="5" fillId="14" borderId="10" xfId="2666" applyFont="1" applyFill="1" applyBorder="1" applyAlignment="1">
      <alignment horizontal="center" vertical="center" shrinkToFit="1"/>
      <protection/>
    </xf>
    <xf numFmtId="0" fontId="5" fillId="14" borderId="10" xfId="2666" applyFont="1" applyFill="1" applyBorder="1" applyAlignment="1">
      <alignment horizontal="center" vertical="center" wrapText="1" shrinkToFit="1"/>
      <protection/>
    </xf>
    <xf numFmtId="0" fontId="5" fillId="14" borderId="10" xfId="2666" applyFont="1" applyFill="1" applyBorder="1" applyAlignment="1">
      <alignment vertical="center" wrapText="1"/>
      <protection/>
    </xf>
    <xf numFmtId="1" fontId="5" fillId="0" borderId="10" xfId="2666" applyNumberFormat="1" applyFont="1" applyFill="1" applyBorder="1" applyAlignment="1">
      <alignment vertical="center" shrinkToFit="1"/>
      <protection/>
    </xf>
    <xf numFmtId="199" fontId="5" fillId="14" borderId="10" xfId="60" applyNumberFormat="1" applyFont="1" applyFill="1" applyBorder="1" applyAlignment="1">
      <alignment horizontal="right" vertical="center" shrinkToFit="1"/>
    </xf>
    <xf numFmtId="0" fontId="5" fillId="14" borderId="10" xfId="2666" applyFont="1" applyFill="1" applyBorder="1" applyAlignment="1">
      <alignment vertical="center"/>
      <protection/>
    </xf>
    <xf numFmtId="0" fontId="5" fillId="14" borderId="10" xfId="2666" applyFont="1" applyFill="1" applyBorder="1" applyAlignment="1">
      <alignment horizontal="left" vertical="center" wrapText="1"/>
      <protection/>
    </xf>
    <xf numFmtId="1" fontId="5" fillId="0" borderId="10" xfId="2667" applyNumberFormat="1" applyFont="1" applyFill="1" applyBorder="1" applyAlignment="1">
      <alignment vertical="center" shrinkToFit="1"/>
      <protection/>
    </xf>
    <xf numFmtId="1" fontId="5" fillId="14" borderId="10" xfId="2666" applyNumberFormat="1" applyFont="1" applyFill="1" applyBorder="1" applyAlignment="1">
      <alignment vertical="center" shrinkToFit="1"/>
      <protection/>
    </xf>
    <xf numFmtId="10" fontId="5" fillId="14" borderId="10" xfId="60" applyNumberFormat="1" applyFont="1" applyFill="1" applyBorder="1" applyAlignment="1">
      <alignment horizontal="right" vertical="center" shrinkToFit="1"/>
    </xf>
    <xf numFmtId="0" fontId="25" fillId="14" borderId="10" xfId="2666" applyFont="1" applyFill="1" applyBorder="1" applyAlignment="1">
      <alignment horizontal="center" vertical="center" wrapText="1"/>
      <protection/>
    </xf>
    <xf numFmtId="1" fontId="25" fillId="0" borderId="10" xfId="2666" applyNumberFormat="1" applyFont="1" applyFill="1" applyBorder="1" applyAlignment="1">
      <alignment vertical="center" shrinkToFit="1"/>
      <protection/>
    </xf>
    <xf numFmtId="199" fontId="25" fillId="14" borderId="10" xfId="60" applyNumberFormat="1" applyFont="1" applyFill="1" applyBorder="1" applyAlignment="1">
      <alignment horizontal="right" vertical="center" shrinkToFit="1"/>
    </xf>
    <xf numFmtId="0" fontId="25" fillId="14" borderId="10" xfId="2666" applyFont="1" applyFill="1" applyBorder="1" applyAlignment="1">
      <alignment vertical="center"/>
      <protection/>
    </xf>
    <xf numFmtId="0" fontId="25" fillId="14" borderId="0" xfId="2666" applyFont="1" applyFill="1" applyAlignment="1">
      <alignment vertical="center"/>
      <protection/>
    </xf>
    <xf numFmtId="0" fontId="5" fillId="0" borderId="10" xfId="989" applyFont="1" applyFill="1" applyBorder="1" applyAlignment="1">
      <alignment vertical="center" wrapText="1"/>
      <protection/>
    </xf>
    <xf numFmtId="2" fontId="5" fillId="0" borderId="10" xfId="2667" applyNumberFormat="1" applyFont="1" applyFill="1" applyBorder="1" applyAlignment="1">
      <alignment vertical="center" shrinkToFit="1"/>
      <protection/>
    </xf>
    <xf numFmtId="0" fontId="25" fillId="14" borderId="10" xfId="2666" applyFont="1" applyFill="1" applyBorder="1" applyAlignment="1">
      <alignment horizontal="center" vertical="center" shrinkToFit="1"/>
      <protection/>
    </xf>
    <xf numFmtId="200" fontId="25" fillId="0" borderId="10" xfId="2666" applyNumberFormat="1" applyFont="1" applyFill="1" applyBorder="1" applyAlignment="1">
      <alignment vertical="center" shrinkToFit="1"/>
      <protection/>
    </xf>
    <xf numFmtId="0" fontId="25" fillId="14" borderId="10" xfId="2666" applyFont="1" applyFill="1" applyBorder="1" applyAlignment="1">
      <alignment vertical="center" shrinkToFit="1"/>
      <protection/>
    </xf>
    <xf numFmtId="0" fontId="25" fillId="14" borderId="0" xfId="2666" applyFont="1" applyFill="1" applyAlignment="1">
      <alignment vertical="center" shrinkToFit="1"/>
      <protection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9" fillId="0" borderId="10" xfId="989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</cellXfs>
  <cellStyles count="3749">
    <cellStyle name="Normal" xfId="0"/>
    <cellStyle name="差_gdp" xfId="15"/>
    <cellStyle name="Currency [0]" xfId="16"/>
    <cellStyle name="差_2007年一般预算支出剔除_2015年部门预算编制表格（农财股）0215" xfId="17"/>
    <cellStyle name="20% - 强调文字颜色 3" xfId="18"/>
    <cellStyle name="差_县市旗测算20080508_2015年部门预算编制表格（预算01-03表）（经建股）0215" xfId="19"/>
    <cellStyle name="差_2006年27重庆_教科文2015年部门预算编制表格（预算01-03表）(教科文股)" xfId="20"/>
    <cellStyle name="好_县市旗测算20080508_财力性转移支付2010年预算参考数_教科文2015年部门预算编制表格（预算01-03表）(教科文股)" xfId="21"/>
    <cellStyle name="好_汇总表_2015年部门预算编制表格（农财股）0215" xfId="22"/>
    <cellStyle name="好_分析缺口率_2015年部门预算编制表格（预算01-03表）（乡镇办）0215" xfId="23"/>
    <cellStyle name="差_2007年收支情况及2008年收支预计表(汇总表)_2015年部门预算编制表格0305" xfId="24"/>
    <cellStyle name="好_丽江汇总_2015年部门预算编制表格0305" xfId="25"/>
    <cellStyle name="好_2013年专项追加指标非税登记表1.23" xfId="26"/>
    <cellStyle name="差_缺口消化情况_2015年部门预算编制表格0305" xfId="27"/>
    <cellStyle name="输入" xfId="28"/>
    <cellStyle name="差_1_2015年部门预算编制表格（预算01-03表）（乡镇办）0215_双清区2017年预算表格（含社保基金预算）" xfId="29"/>
    <cellStyle name="差_30云南_1" xfId="30"/>
    <cellStyle name="Currency" xfId="31"/>
    <cellStyle name="差_2012年县级基本财力保障机制测算数据20120526旧转移支付系数_2015年部门预算编制表格（农财股）0215" xfId="32"/>
    <cellStyle name="好_28四川_2015年部门预算编制表格0305" xfId="33"/>
    <cellStyle name="差_1110洱源县_财力性转移支付2010年预算参考数_2015年部门预算编制表格（预算01-03表）（乡镇办）0215" xfId="34"/>
    <cellStyle name="差_其他部门(按照总人口测算）—20080416_县市旗测算-新科目（含人口规模效应）_2015年部门预算编制表格（农财股）0215" xfId="35"/>
    <cellStyle name="好_文体广播事业(按照总人口测算）—20080416_民生政策最低支出需求_2015年部门预算编制表格（预算01-03表）（经建股）0215" xfId="36"/>
    <cellStyle name="Comma [0]" xfId="37"/>
    <cellStyle name="差_市辖区测算20080510_县市旗测算-新科目（含人口规模效应）_财力性转移支付2010年预算参考数_2015年部门预算编制表格0305" xfId="38"/>
    <cellStyle name="好_教育(按照总人口测算）—20080416_民生政策最低支出需求_财力性转移支付2010年预算参考数_2015年部门预算编制表格（农财股）0215" xfId="39"/>
    <cellStyle name="Accent2 - 40%" xfId="40"/>
    <cellStyle name="40% - 强调文字颜色 3" xfId="41"/>
    <cellStyle name="好_县市旗测算-新科目（20080627）_不含人员经费系数_2015年部门预算编制表格（农财股）0215" xfId="42"/>
    <cellStyle name="差" xfId="43"/>
    <cellStyle name="Comma" xfId="44"/>
    <cellStyle name="好_其他部门(按照总人口测算）—20080416_2015年部门预算编制表格（预算01-03表）（经建股）0215" xfId="45"/>
    <cellStyle name="差_其他部门(按照总人口测算）—20080416_民生政策最低支出需求_2015年部门预算编制表格0305" xfId="46"/>
    <cellStyle name="好_缺口县区测算(按核定人数)_2015年部门预算编制表格（农财股）0215" xfId="47"/>
    <cellStyle name="60% - 强调文字颜色 3" xfId="48"/>
    <cellStyle name="差_缺口县区测算(财政部标准)" xfId="49"/>
    <cellStyle name="差_1_财力性转移支付2010年预算参考数_2015年部门预算编制表格0305" xfId="50"/>
    <cellStyle name="Hyperlink" xfId="51"/>
    <cellStyle name="好_2_财力性转移支付2010年预算参考数_2015年部门预算编制表格（预算01-03表）（乡镇办）0215" xfId="52"/>
    <cellStyle name="差_文体广播事业(按照总人口测算）—20080416_民生政策最低支出需求_教科文2015年部门预算编制表格（预算01-03表）(教科文股)" xfId="53"/>
    <cellStyle name="差_市辖区测算20080510_民生政策最低支出需求_2015年部门预算编制表格0305" xfId="54"/>
    <cellStyle name="好_县市旗测算20080508_不含人员经费系数_教科文2015年部门预算编制表格（预算01-03表）(教科文股)" xfId="55"/>
    <cellStyle name="差_县区合并测算20080421_县市旗测算-新科目（含人口规模效应）_财力性转移支付2010年预算参考数_2015年部门预算编制表格（农财股）0215" xfId="56"/>
    <cellStyle name="差_34青海_教科文2015年部门预算编制表格（预算01-03表）(教科文股)" xfId="57"/>
    <cellStyle name="差_分县成本差异系数_民生政策最低支出需求_2015年部门预算编制表格0305" xfId="58"/>
    <cellStyle name="Accent2 - 60%" xfId="59"/>
    <cellStyle name="Percent" xfId="60"/>
    <cellStyle name="Followed Hyperlink" xfId="61"/>
    <cellStyle name="好_行政公检法测算_县市旗测算-新科目（含人口规模效应）_财力性转移支付2010年预算参考数_2015年部门预算编制表格（预算01-03表）（乡镇办）0215" xfId="62"/>
    <cellStyle name="差_安徽 缺口县区测算(地方填报)1_财力性转移支付2010年预算参考数" xfId="63"/>
    <cellStyle name="好_农林水和城市维护标准支出20080505－县区合计_财力性转移支付2010年预算参考数_2015年部门预算编制表格（农财股）0215" xfId="64"/>
    <cellStyle name="注释" xfId="65"/>
    <cellStyle name="差_Book1_2015年部门预算编制表格（预算01-03表）（乡镇办）0215" xfId="66"/>
    <cellStyle name="差_县市旗测算-新科目（20080626）_民生政策最低支出需求_财力性转移支付2010年预算参考数_2015年部门预算编制表格（预算01-03表）（经建股）0215" xfId="67"/>
    <cellStyle name="60% - 强调文字颜色 2" xfId="68"/>
    <cellStyle name="差_11大理_教科文2015年部门预算编制表格（预算01-03表）(教科文股)" xfId="69"/>
    <cellStyle name="差_农林水和城市维护标准支出20080505－县区合计_不含人员经费系数_财力性转移支付2010年预算参考数_2015年部门预算编制表格0305" xfId="70"/>
    <cellStyle name="差_总人口_财力性转移支付2010年预算参考数_2015年部门预算编制表格0305" xfId="71"/>
    <cellStyle name="好_教育(按照总人口测算）—20080416_不含人员经费系数_财力性转移支付2010年预算参考数" xfId="72"/>
    <cellStyle name="标题 4" xfId="73"/>
    <cellStyle name="差_市辖区测算-新科目（20080626）_县市旗测算-新科目（含人口规模效应）_2015年部门预算编制表格（预算01-03表）（乡镇办）0215" xfId="74"/>
    <cellStyle name="差_其他部门(按照总人口测算）—20080416_不含人员经费系数_财力性转移支付2010年预算参考数_2015年部门预算编制表格0305" xfId="75"/>
    <cellStyle name="差_2006年34青海_财力性转移支付2010年预算参考数_2015年部门预算编制表格0305" xfId="76"/>
    <cellStyle name="警告文本" xfId="77"/>
    <cellStyle name="标题" xfId="78"/>
    <cellStyle name="好_自行调整差异系数顺序_财力性转移支付2010年预算参考数_2015年部门预算编制表格（预算01-03表）（乡镇办）0215" xfId="79"/>
    <cellStyle name="差_教育(按照总人口测算）—20080416_民生政策最低支出需求_2015年部门预算编制表格（预算01-03表）（经建股）0215" xfId="80"/>
    <cellStyle name="差_市辖区测算20080510_不含人员经费系数_财力性转移支付2010年预算参考数_2015年部门预算编制表格（预算01-03表）（乡镇办）0215" xfId="81"/>
    <cellStyle name="解释性文本" xfId="82"/>
    <cellStyle name="好_2017.1.16（表一含宝工区耕地占用数）" xfId="83"/>
    <cellStyle name="好_缺口县区测算（11.13）_财力性转移支付2010年预算参考数_2015年部门预算编制表格0305" xfId="84"/>
    <cellStyle name="差_分县成本差异系数_不含人员经费系数_财力性转移支付2010年预算参考数_2015年部门预算编制表格（预算01-03表）（乡镇办）0215" xfId="85"/>
    <cellStyle name="差_2006年34青海_财力性转移支付2010年预算参考数_2015年部门预算编制表格（预算01-03表）（经建股）0215" xfId="86"/>
    <cellStyle name="差_其他部门(按照总人口测算）—20080416_不含人员经费系数_财力性转移支付2010年预算参考数_2015年部门预算编制表格（预算01-03表）（经建股）0215" xfId="87"/>
    <cellStyle name="差_0605石屏县_财力性转移支付2010年预算参考数_2015年部门预算编制表格0305" xfId="88"/>
    <cellStyle name="差_2006年28四川" xfId="89"/>
    <cellStyle name="标题 1" xfId="90"/>
    <cellStyle name="差_测算结果汇总_财力性转移支付2010年预算参考数" xfId="91"/>
    <cellStyle name="差_22湖南_财力性转移支付2010年预算参考数_2015年部门预算编制表格0305" xfId="92"/>
    <cellStyle name="百分比 4" xfId="93"/>
    <cellStyle name="差_核定人数下发表" xfId="94"/>
    <cellStyle name="差_教育(按照总人口测算）—20080416_县市旗测算-新科目（含人口规模效应）_财力性转移支付2010年预算参考数_2015年部门预算编制表格0305" xfId="95"/>
    <cellStyle name="标题 2" xfId="96"/>
    <cellStyle name="差_农林水和城市维护标准支出20080505－县区合计_财力性转移支付2010年预算参考数" xfId="97"/>
    <cellStyle name="百分比 5" xfId="98"/>
    <cellStyle name="60% - 强调文字颜色 1" xfId="99"/>
    <cellStyle name="差_缺口县区测算(财政部标准)_财力性转移支付2010年预算参考数_2015年部门预算编制表格（预算01-03表）（乡镇办）0215" xfId="100"/>
    <cellStyle name="差_14安徽_2015年部门预算编制表格0305" xfId="101"/>
    <cellStyle name="差_教育(按照总人口测算）—20080416_不含人员经费系数_2015年部门预算编制表格（预算01-03表）（乡镇办）0215" xfId="102"/>
    <cellStyle name="差_同德_财力性转移支付2010年预算参考数_2015年部门预算编制表格（农财股）0215" xfId="103"/>
    <cellStyle name="好_汇总表_财力性转移支付2010年预算参考数" xfId="104"/>
    <cellStyle name="标题 3" xfId="105"/>
    <cellStyle name="好_山东省民生支出标准_2015年部门预算编制表格（预算01-03表）（经建股）0215" xfId="106"/>
    <cellStyle name="差_汇总_财力性转移支付2010年预算参考数_2015年部门预算编制表格0305" xfId="107"/>
    <cellStyle name="好_一般预算支出口径剔除表_2015年部门预算编制表格0305" xfId="108"/>
    <cellStyle name="60% - 强调文字颜色 4" xfId="109"/>
    <cellStyle name="好_人员工资和公用经费_财力性转移支付2010年预算参考数_2015年部门预算编制表格（预算01-03表）（经建股）0215" xfId="110"/>
    <cellStyle name="差_县区合并测算20080421_不含人员经费系数_2015年部门预算编制表格0305" xfId="111"/>
    <cellStyle name="差_22湖南_财力性转移支付2010年预算参考数_教科文2015年部门预算编制表格（预算01-03表）(教科文股)" xfId="112"/>
    <cellStyle name="好_卫生部门_财力性转移支付2010年预算参考数_教科文2015年部门预算编制表格（预算01-03表）(教科文股)" xfId="113"/>
    <cellStyle name="好_教育(按照总人口测算）—20080416_不含人员经费系数_2015年部门预算编制表格（预算01-03表）（经建股）0215" xfId="114"/>
    <cellStyle name="差_市辖区测算-新科目（20080626）_民生政策最低支出需求_财力性转移支付2010年预算参考数_2015年部门预算编制表格（农财股）0215" xfId="115"/>
    <cellStyle name="差_2008年支出调整_2015年部门预算编制表格（预算01-03表）（乡镇办）0215" xfId="116"/>
    <cellStyle name="输出" xfId="117"/>
    <cellStyle name="差_不含人员经费系数_财力性转移支付2010年预算参考数_教科文2015年部门预算编制表格（预算01-03表）(教科文股)" xfId="118"/>
    <cellStyle name="差_09黑龙江_财力性转移支付2010年预算参考数_2015年部门预算编制表格（农财股）0215_双清区2017年预算表格（含社保基金预算）" xfId="119"/>
    <cellStyle name="差_缺口县区测算（11.13）_财力性转移支付2010年预算参考数_2015年部门预算编制表格0305" xfId="120"/>
    <cellStyle name="计算" xfId="121"/>
    <cellStyle name="差_2006年22湖南_2015年部门预算编制表格（预算01-03表）（经建股）0215" xfId="122"/>
    <cellStyle name="检查单元格" xfId="123"/>
    <cellStyle name="差_530623_2006年县级财政报表附表_2015年部门预算编制表格0305" xfId="124"/>
    <cellStyle name="差_行政(燃修费)_不含人员经费系数_财力性转移支付2010年预算参考数_2015年部门预算编制表格（预算01-03表）（经建股）0215" xfId="125"/>
    <cellStyle name="差_文体广播事业(按照总人口测算）—20080416_县市旗测算-新科目（含人口规模效应）_2015年部门预算编制表格（农财股）0215" xfId="126"/>
    <cellStyle name="差_2013年专项追加指标非税登记表1.23" xfId="127"/>
    <cellStyle name="好_青海 缺口县区测算(地方填报)_财力性转移支付2010年预算参考数_2015年部门预算编制表格（预算01-03表）（乡镇办）0215" xfId="128"/>
    <cellStyle name="差_2007一般预算支出口径剔除表" xfId="129"/>
    <cellStyle name="20% - 强调文字颜色 6" xfId="130"/>
    <cellStyle name="好_县市旗测算20080508_财力性转移支付2010年预算参考数_2015年部门预算编制表格（农财股）0215" xfId="131"/>
    <cellStyle name="差_2006年27重庆_2015年部门预算编制表格（农财股）0215" xfId="132"/>
    <cellStyle name="Currency [0]" xfId="133"/>
    <cellStyle name="差_附表_2015年部门预算编制表格0305" xfId="134"/>
    <cellStyle name="好_农林水和城市维护标准支出20080505－县区合计_不含人员经费系数_财力性转移支付2010年预算参考数_教科文2015年部门预算编制表格（预算01-03表）(教科文股)" xfId="135"/>
    <cellStyle name="强调文字颜色 2" xfId="136"/>
    <cellStyle name="差_市辖区测算-新科目（20080626）_县市旗测算-新科目（含人口规模效应）_财力性转移支付2010年预算参考数_2015年部门预算编制表格（预算01-03表）（乡镇办）0215" xfId="137"/>
    <cellStyle name="好_其他部门(按照总人口测算）—20080416_民生政策最低支出需求_财力性转移支付2010年预算参考数_2015年部门预算编制表格0305" xfId="138"/>
    <cellStyle name="链接单元格" xfId="139"/>
    <cellStyle name="好_农林水和城市维护标准支出20080505－县区合计_民生政策最低支出需求_财力性转移支付2010年预算参考数_2015年部门预算编制表格（农财股）0215" xfId="140"/>
    <cellStyle name="汇总" xfId="141"/>
    <cellStyle name="差_Book2" xfId="142"/>
    <cellStyle name="差_30云南_2015年部门预算编制表格（预算01-03表）（乡镇办）0215" xfId="143"/>
    <cellStyle name="差_2_2015年部门预算编制表格（农财股）0215" xfId="144"/>
    <cellStyle name="差_汇总表4_2015年部门预算编制表格0305" xfId="145"/>
    <cellStyle name="差_平邑_财力性转移支付2010年预算参考数" xfId="146"/>
    <cellStyle name="好" xfId="147"/>
    <cellStyle name="好_市辖区测算-新科目（20080626）_民生政策最低支出需求_财力性转移支付2010年预算参考数_教科文2015年部门预算编制表格（预算01-03表）(教科文股)" xfId="148"/>
    <cellStyle name="差_县区合并测算20080421_2015年部门预算编制表格0305" xfId="149"/>
    <cellStyle name="差_09黑龙江_财力性转移支付2010年预算参考数_双清区2017年预算表格（含社保基金预算）" xfId="150"/>
    <cellStyle name="差_第一部分：综合全_2015年部门预算编制表格（农财股）0215" xfId="151"/>
    <cellStyle name="差_县区合并测算20080423(按照各省比重）_民生政策最低支出需求_2015年部门预算编制表格（预算01-03表）（经建股）0215" xfId="152"/>
    <cellStyle name="适中" xfId="153"/>
    <cellStyle name="20% - 强调文字颜色 5" xfId="154"/>
    <cellStyle name="差_0502通海县_2015年部门预算编制表格（预算01-03表）（经建股）0215" xfId="155"/>
    <cellStyle name="强调文字颜色 1" xfId="156"/>
    <cellStyle name="差_行政（人员）_县市旗测算-新科目（含人口规模效应）" xfId="157"/>
    <cellStyle name="20% - 强调文字颜色 1" xfId="158"/>
    <cellStyle name="40% - 强调文字颜色 1" xfId="159"/>
    <cellStyle name="好_行政公检法测算_不含人员经费系数_2015年部门预算编制表格0305" xfId="160"/>
    <cellStyle name="差_县市旗测算-新科目（20080626）_不含人员经费系数" xfId="161"/>
    <cellStyle name="20% - 强调文字颜色 2" xfId="162"/>
    <cellStyle name="好_同德_财力性转移支付2010年预算参考数" xfId="163"/>
    <cellStyle name="差_34青海_1_财力性转移支付2010年预算参考数_2015年部门预算编制表格0305" xfId="164"/>
    <cellStyle name="40% - 强调文字颜色 2" xfId="165"/>
    <cellStyle name="差_12滨州_财力性转移支付2010年预算参考数_教科文2015年部门预算编制表格（预算01-03表）(教科文股)" xfId="166"/>
    <cellStyle name="强调文字颜色 3" xfId="167"/>
    <cellStyle name="强调文字颜色 4" xfId="168"/>
    <cellStyle name="差_行政(燃修费)_不含人员经费系数_2015年部门预算编制表格（预算01-03表）（经建股）0215" xfId="169"/>
    <cellStyle name="差_其他部门(按照总人口测算）—20080416_不含人员经费系数_财力性转移支付2010年预算参考数" xfId="170"/>
    <cellStyle name="好_教育(按照总人口测算）—20080416_财力性转移支付2010年预算参考数_2015年部门预算编制表格0305" xfId="171"/>
    <cellStyle name="好_2006年30云南_2015年部门预算编制表格（农财股）0215" xfId="172"/>
    <cellStyle name="差_2006年34青海_财力性转移支付2010年预算参考数" xfId="173"/>
    <cellStyle name="差_2006年28四川_财力性转移支付2010年预算参考数_2015年部门预算编制表格（预算01-03表）（经建股）0215" xfId="174"/>
    <cellStyle name="20% - 强调文字颜色 4" xfId="175"/>
    <cellStyle name="好_2007年一般预算支出剔除_财力性转移支付2010年预算参考数_2015年部门预算编制表格（农财股）0215" xfId="176"/>
    <cellStyle name="好_2007年一般预算支出剔除_2015年部门预算编制表格（预算01-03表）（乡镇办）0215" xfId="177"/>
    <cellStyle name="差_27重庆_2015年部门预算编制表格（农财股）0215" xfId="178"/>
    <cellStyle name="40% - 强调文字颜色 4" xfId="179"/>
    <cellStyle name="差_20河南_财力性转移支付2010年预算参考数_2015年部门预算编制表格（预算01-03表）（乡镇办）0215" xfId="180"/>
    <cellStyle name="强调文字颜色 5" xfId="181"/>
    <cellStyle name="差_行政公检法测算_县市旗测算-新科目（含人口规模效应）" xfId="182"/>
    <cellStyle name="好_汇总表4_财力性转移支付2010年预算参考数_2015年部门预算编制表格（预算01-03表）（经建股）0215" xfId="183"/>
    <cellStyle name="差_1_2015年部门预算编制表格0305" xfId="184"/>
    <cellStyle name="差_12滨州_2015年部门预算编制表格（农财股）0215" xfId="185"/>
    <cellStyle name="40% - 强调文字颜色 5" xfId="186"/>
    <cellStyle name="差_行政(燃修费)_民生政策最低支出需求" xfId="187"/>
    <cellStyle name="60% - 强调文字颜色 5" xfId="188"/>
    <cellStyle name="差_县市旗测算-新科目（20080626）_不含人员经费系数_财力性转移支付2010年预算参考数_2015年部门预算编制表格（预算01-03表）（乡镇办）0215" xfId="189"/>
    <cellStyle name="好_0605石屏县_2015年部门预算编制表格（预算01-03表）（乡镇办）0215" xfId="190"/>
    <cellStyle name="差_卫生(按照总人口测算）—20080416_民生政策最低支出需求_2015年部门预算编制表格（预算01-03表）（乡镇办）0215" xfId="191"/>
    <cellStyle name="差_2006年全省财力计算表（中央、决算）" xfId="192"/>
    <cellStyle name="强调文字颜色 6" xfId="193"/>
    <cellStyle name="差_缺口县区测算(财政部标准)_教科文2015年部门预算编制表格（预算01-03表）(教科文股)" xfId="194"/>
    <cellStyle name="差_2_财力性转移支付2010年预算参考数" xfId="195"/>
    <cellStyle name="好_县市旗测算20080508_不含人员经费系数_2015年部门预算编制表格（预算01-03表）（经建股）0215" xfId="196"/>
    <cellStyle name="差_34青海_2015年部门预算编制表格（预算01-03表）（经建股）0215" xfId="197"/>
    <cellStyle name="差_2006年22湖南_财力性转移支付2010年预算参考数_教科文2015年部门预算编制表格（预算01-03表）(教科文股)" xfId="198"/>
    <cellStyle name="40% - 强调文字颜色 6" xfId="199"/>
    <cellStyle name="好_11大理_2015年部门预算编制表格（农财股）0215" xfId="200"/>
    <cellStyle name="差_2012年部分市县项目资金（分市县发）_教科文2015年部门预算编制表格（预算01-03表）(教科文股)" xfId="201"/>
    <cellStyle name="好_缺口县区测算(按2007支出增长25%测算)_2015年部门预算编制表格0305" xfId="202"/>
    <cellStyle name="0,0&#13;&#10;NA&#13;&#10;" xfId="203"/>
    <cellStyle name="60% - 强调文字颜色 6" xfId="204"/>
    <cellStyle name="_ET_STYLE_NoName_00_" xfId="205"/>
    <cellStyle name="差_成本差异系数_财力性转移支付2010年预算参考数_教科文2015年部门预算编制表格（预算01-03表）(教科文股)" xfId="206"/>
    <cellStyle name="Accent1_2006年33甘肃" xfId="207"/>
    <cellStyle name="差_市辖区测算-新科目（20080626）_2015年部门预算编制表格（预算01-03表）（乡镇办）0215" xfId="208"/>
    <cellStyle name="差_核定人数下发表_财力性转移支付2010年预算参考数_教科文2015年部门预算编制表格（预算01-03表）(教科文股)" xfId="209"/>
    <cellStyle name="差_2008年支出核定_2015年部门预算编制表格0305" xfId="210"/>
    <cellStyle name="差_危改资金测算_财力性转移支付2010年预算参考数_2015年部门预算编制表格（预算01-03表）（经建股）0215" xfId="211"/>
    <cellStyle name="好_12滨州_教科文2015年部门预算编制表格（预算01-03表）(教科文股)" xfId="212"/>
    <cellStyle name="_ET_STYLE_NoName_00__2013年一般性转移支付指标对账0110" xfId="213"/>
    <cellStyle name="好_14安徽_2015年部门预算编制表格（预算01-03表）（经建股）0215" xfId="214"/>
    <cellStyle name="差_检验表（调整后）_2015年部门预算编制表格（预算01-03表）（经建股）0215" xfId="215"/>
    <cellStyle name="_ET_STYLE_NoName_00__双清区2014年一般性转移支付对账表（2014.1.8）" xfId="216"/>
    <cellStyle name="好_33甘肃" xfId="217"/>
    <cellStyle name="差_28四川_财力性转移支付2010年预算参考数_2015年部门预算编制表格（预算01-03表）（经建股）0215" xfId="218"/>
    <cellStyle name="差_28四川_2015年部门预算编制表格（农财股）0215" xfId="219"/>
    <cellStyle name="差_2013年专项追加指标非税登记表 (11.29)" xfId="220"/>
    <cellStyle name="好_县市旗测算-新科目（20080626）_不含人员经费系数_财力性转移支付2010年预算参考数_2015年部门预算编制表格（农财股）0215" xfId="221"/>
    <cellStyle name="_ET_STYLE_NoName_00__双清区2014年一般性转移支付对账表（1.27）" xfId="222"/>
    <cellStyle name="?鹎%U龡&amp;H齲_x0001_C铣_x0014__x0007__x0001__x0001_" xfId="223"/>
    <cellStyle name="差_2008计算资料（8月5）_2015年部门预算编制表格0305" xfId="224"/>
    <cellStyle name="差_县区合并测算20080423(按照各省比重）_2015年部门预算编制表格（预算01-03表）（经建股）0215" xfId="225"/>
    <cellStyle name="Accent4" xfId="226"/>
    <cellStyle name=".ftr" xfId="227"/>
    <cellStyle name="差_市辖区测算-新科目（20080626）_不含人员经费系数_2015年部门预算编制表格0305" xfId="228"/>
    <cellStyle name="差_20河南_教科文2015年部门预算编制表格（预算01-03表）(教科文股)" xfId="229"/>
    <cellStyle name="好_教育(按照总人口测算）—20080416_县市旗测算-新科目（含人口规模效应）_财力性转移支付2010年预算参考数_2015年部门预算编制表格（预算01-03表）（乡镇办）0215" xfId="230"/>
    <cellStyle name="差_22湖南_财力性转移支付2010年预算参考数_2015年部门预算编制表格（预算01-03表）（经建股）0215" xfId="231"/>
    <cellStyle name="_2006－2009年结余结转情况" xfId="232"/>
    <cellStyle name="好_县市旗测算20080508_不含人员经费系数_2015年部门预算编制表格0305" xfId="233"/>
    <cellStyle name="差_34青海_2015年部门预算编制表格0305" xfId="234"/>
    <cellStyle name="Accent1 - 60%" xfId="235"/>
    <cellStyle name="_ET_STYLE_NoName_00__2016年社会保险基金预算表" xfId="236"/>
    <cellStyle name="Accent5 - 20%" xfId="237"/>
    <cellStyle name="Accent1 - 40%" xfId="238"/>
    <cellStyle name="差_2008年全省汇总收支计算表_2015年部门预算编制表格（农财股）0215" xfId="239"/>
    <cellStyle name="好_河南 缺口县区测算(地方填报白)" xfId="240"/>
    <cellStyle name="_ET_STYLE_NoName_00__双清2014年一般性转移支付对账表（1.16）" xfId="241"/>
    <cellStyle name="差_05潍坊" xfId="242"/>
    <cellStyle name="差_2008年全省汇总收支计算表_2015年部门预算编制表格（预算01-03表）（乡镇办）0215" xfId="243"/>
    <cellStyle name="差_县区合并测算20080423(按照各省比重）_县市旗测算-新科目（含人口规模效应）_2015年部门预算编制表格（农财股）0215" xfId="244"/>
    <cellStyle name="_ET_STYLE_NoName_00__双清区2013年一般转移支付" xfId="245"/>
    <cellStyle name="好_县市旗测算20080508_不含人员经费系数_财力性转移支付2010年预算参考数_2015年部门预算编制表格0305" xfId="246"/>
    <cellStyle name="好_2007年一般预算支出剔除_财力性转移支付2010年预算参考数_2015年部门预算编制表格（预算01-03表）（经建股）0215" xfId="247"/>
    <cellStyle name="差_34青海_财力性转移支付2010年预算参考数_2015年部门预算编制表格0305" xfId="248"/>
    <cellStyle name="差_0605石屏县_财力性转移支付2010年预算参考数_2015年部门预算编制表格（预算01-03表）（乡镇办）0215" xfId="249"/>
    <cellStyle name="差_27重庆_2015年部门预算编制表格（预算01-03表）（经建股）0215" xfId="250"/>
    <cellStyle name="好_缺口县区测算（11.13）_财力性转移支付2010年预算参考数_2015年部门预算编制表格（预算01-03表）（乡镇办）0215" xfId="251"/>
    <cellStyle name="Accent1" xfId="252"/>
    <cellStyle name="差_2008年全省汇总收支计算表_财力性转移支付2010年预算参考数" xfId="253"/>
    <cellStyle name="Accent1 - 20%" xfId="254"/>
    <cellStyle name="Accent2" xfId="255"/>
    <cellStyle name="差_2015年部门预算编制表格0305" xfId="256"/>
    <cellStyle name="Accent2 - 20%" xfId="257"/>
    <cellStyle name="差_危改资金测算_2015年部门预算编制表格0305" xfId="258"/>
    <cellStyle name="差_2007年一般预算支出剔除_2015年部门预算编制表格（预算01-03表）（乡镇办）0215" xfId="259"/>
    <cellStyle name="好_行政公检法测算_财力性转移支付2010年预算参考数_2015年部门预算编制表格（农财股）0215" xfId="260"/>
    <cellStyle name="好_2007年一般预算支出剔除_财力性转移支付2010年预算参考数_教科文2015年部门预算编制表格（预算01-03表）(教科文股)" xfId="261"/>
    <cellStyle name="差_27重庆_教科文2015年部门预算编制表格（预算01-03表）(教科文股)" xfId="262"/>
    <cellStyle name="Accent2_2006年33甘肃" xfId="263"/>
    <cellStyle name="差_分析缺口率_财力性转移支付2010年预算参考数_2015年部门预算编制表格（农财股）0215" xfId="264"/>
    <cellStyle name="Accent3" xfId="265"/>
    <cellStyle name="Accent3 - 20%" xfId="266"/>
    <cellStyle name="好_22湖南_2015年部门预算编制表格0305" xfId="267"/>
    <cellStyle name="差_34青海_1_财力性转移支付2010年预算参考数_2015年部门预算编制表格（预算01-03表）（乡镇办）0215" xfId="268"/>
    <cellStyle name="好_2007年收支情况及2008年收支预计表(汇总表)_2015年部门预算编制表格（预算01-03表）（经建股）0215" xfId="269"/>
    <cellStyle name="Accent3 - 40%" xfId="270"/>
    <cellStyle name="差_行政公检法测算_2015年部门预算编制表格（预算01-03表）（乡镇办）0215" xfId="271"/>
    <cellStyle name="差_县市旗测算-新科目（20080627）" xfId="272"/>
    <cellStyle name="Accent3 - 60%" xfId="273"/>
    <cellStyle name="Accent3_2006年33甘肃" xfId="274"/>
    <cellStyle name="差_12滨州_教科文2015年部门预算编制表格（预算01-03表）(教科文股)" xfId="275"/>
    <cellStyle name="差_民生政策最低支出需求_财力性转移支付2010年预算参考数_教科文2015年部门预算编制表格（预算01-03表）(教科文股)" xfId="276"/>
    <cellStyle name="好_34青海_1_财力性转移支付2010年预算参考数_2015年部门预算编制表格（预算01-03表）（乡镇办）0215" xfId="277"/>
    <cellStyle name="好_其他部门(按照总人口测算）—20080416_不含人员经费系数_财力性转移支付2010年预算参考数_2015年部门预算编制表格（预算01-03表）（乡镇办）0215" xfId="278"/>
    <cellStyle name="好_城建部门_2015年部门预算编制表格（预算01-03表）（经建股）0215" xfId="279"/>
    <cellStyle name="差_2006年22湖南_财力性转移支付2010年预算参考数" xfId="280"/>
    <cellStyle name="差_2012年部分市县项目资金（分市县发）" xfId="281"/>
    <cellStyle name="差_青海 缺口县区测算(地方填报)_2015年部门预算编制表格（农财股）0215" xfId="282"/>
    <cellStyle name="好_行政（人员）_不含人员经费系数" xfId="283"/>
    <cellStyle name="Accent4 - 20%" xfId="284"/>
    <cellStyle name="好_第五部分(才淼、饶永宏）_2015年部门预算编制表格（农财股）0215" xfId="285"/>
    <cellStyle name="Accent4 - 40%" xfId="286"/>
    <cellStyle name="差_1_2015年部门预算编制表格（预算01-03表）（经建股）0215" xfId="287"/>
    <cellStyle name="差_安徽 缺口县区测算(地方填报)1" xfId="288"/>
    <cellStyle name="常规_2009年年初已支和本级结转明细表" xfId="289"/>
    <cellStyle name="差_2008年全省汇总收支计算表_教科文2015年部门预算编制表格（预算01-03表）(教科文股)" xfId="290"/>
    <cellStyle name="好_行政(燃修费)" xfId="291"/>
    <cellStyle name="Accent4 - 60%" xfId="292"/>
    <cellStyle name="差_2006年水利统计指标统计表_财力性转移支付2010年预算参考数_2015年部门预算编制表格（预算01-03表）（经建股）0215" xfId="293"/>
    <cellStyle name="差_财政供养人员_财力性转移支付2010年预算参考数_2015年部门预算编制表格（预算01-03表）（经建股）0215" xfId="294"/>
    <cellStyle name="Accent4_2015年部门预算编制表格（农财股）0215" xfId="295"/>
    <cellStyle name="差_其他部门(按照总人口测算）—20080416_民生政策最低支出需求_财力性转移支付2010年预算参考数_2015年部门预算编制表格（预算01-03表）（经建股）0215" xfId="296"/>
    <cellStyle name="差_2006年全省财力计算表（中央、决算）_2015年部门预算编制表格（预算01-03表）（乡镇办）0215" xfId="297"/>
    <cellStyle name="差_分县成本差异系数_不含人员经费系数_2015年部门预算编制表格（预算01-03表）（经建股）0215" xfId="298"/>
    <cellStyle name="差_县区合并测算20080423(按照各省比重）_县市旗测算-新科目（含人口规模效应）_财力性转移支付2010年预算参考数" xfId="299"/>
    <cellStyle name="Accent5" xfId="300"/>
    <cellStyle name="差_汇总表4_财力性转移支付2010年预算参考数_2015年部门预算编制表格（预算01-03表）（乡镇办）0215" xfId="301"/>
    <cellStyle name="标题_2012年省市指标及上年结转支出拨付进度表" xfId="302"/>
    <cellStyle name="好_不含人员经费系数_财力性转移支付2010年预算参考数" xfId="303"/>
    <cellStyle name="Accent5 - 40%" xfId="304"/>
    <cellStyle name="差_市辖区测算20080510_不含人员经费系数_财力性转移支付2010年预算参考数_2015年部门预算编制表格（预算01-03表）（经建股）0215" xfId="305"/>
    <cellStyle name="Accent5 - 60%" xfId="306"/>
    <cellStyle name="差_2006年28四川_财力性转移支付2010年预算参考数" xfId="307"/>
    <cellStyle name="好_云南省2008年转移支付测算——州市本级考核部分及政策性测算_2015年部门预算编制表格（预算01-03表）（乡镇办）0215" xfId="308"/>
    <cellStyle name="差_教育(按照总人口测算）—20080416_县市旗测算-新科目（含人口规模效应）_2015年部门预算编制表格0305" xfId="309"/>
    <cellStyle name="Accent5_2015年部门预算编制表格（农财股）0215" xfId="310"/>
    <cellStyle name="差_县市旗测算-新科目（20080627）_民生政策最低支出需求_财力性转移支付2010年预算参考数_2015年部门预算编制表格（预算01-03表）（经建股）0215" xfId="311"/>
    <cellStyle name="Accent6" xfId="312"/>
    <cellStyle name="差_1_财力性转移支付2010年预算参考数_2015年部门预算编制表格（农财股）0215_双清区2017年预算表格（含社保基金预算）" xfId="313"/>
    <cellStyle name="好_行政(燃修费)_2015年部门预算编制表格（预算01-03表）（经建股）0215" xfId="314"/>
    <cellStyle name="Accent6 - 20%" xfId="315"/>
    <cellStyle name="好_行政(燃修费)_不含人员经费系数_2015年部门预算编制表格0305" xfId="316"/>
    <cellStyle name="差_2008年预计支出与2007年对比_教科文2015年部门预算编制表格（预算01-03表）(教科文股)" xfId="317"/>
    <cellStyle name="好_县区合并测算20080423(按照各省比重）_民生政策最低支出需求_2015年部门预算编制表格0305" xfId="318"/>
    <cellStyle name="差_一般预算支出口径剔除表_财力性转移支付2010年预算参考数_2015年部门预算编制表格（预算01-03表）（经建股）0215" xfId="319"/>
    <cellStyle name="差_07临沂" xfId="320"/>
    <cellStyle name="好_2006年27重庆_财力性转移支付2010年预算参考数_2015年部门预算编制表格（农财股）0215" xfId="321"/>
    <cellStyle name="Accent6 - 40%" xfId="322"/>
    <cellStyle name="Accent6 - 60%" xfId="323"/>
    <cellStyle name="差_07临沂_2015年部门预算编制表格（农财股）0215" xfId="324"/>
    <cellStyle name="Accent6_2006年33甘肃" xfId="325"/>
    <cellStyle name="好_12滨州_2015年部门预算编制表格0305" xfId="326"/>
    <cellStyle name="差_0605石屏县_2015年部门预算编制表格（预算01-03表）（经建股）0215_双清区2017年预算表格（含社保基金预算）" xfId="327"/>
    <cellStyle name="好_缺口县区测算(按2007支出增长25%测算)" xfId="328"/>
    <cellStyle name="差_山东省民生支出标准_财力性转移支付2010年预算参考数_2015年部门预算编制表格（预算01-03表）（经建股）0215" xfId="329"/>
    <cellStyle name="Calc Currency (0)" xfId="330"/>
    <cellStyle name="差_03昭通_2015年部门预算编制表格（预算01-03表）（乡镇办）0215" xfId="331"/>
    <cellStyle name="ColLevel_0" xfId="332"/>
    <cellStyle name="差_03昭通_2015年部门预算编制表格（农财股）0215" xfId="333"/>
    <cellStyle name="差_03昭通_2015年部门预算编制表格（预算01-03表）（经建股）0215" xfId="334"/>
    <cellStyle name="差_人员工资和公用经费2_教科文2015年部门预算编制表格（预算01-03表）(教科文股)" xfId="335"/>
    <cellStyle name="差_行政公检法测算_不含人员经费系数_2015年部门预算编制表格（预算01-03表）（经建股）0215" xfId="336"/>
    <cellStyle name="好_县市旗测算20080508" xfId="337"/>
    <cellStyle name="Comma [0]" xfId="338"/>
    <cellStyle name="통화_BOILER-CO1" xfId="339"/>
    <cellStyle name="差_文体广播事业(按照总人口测算）—20080416_县市旗测算-新科目（含人口规模效应）_财力性转移支付2010年预算参考数_2015年部门预算编制表格0305" xfId="340"/>
    <cellStyle name="comma zerodec" xfId="341"/>
    <cellStyle name="差_09黑龙江_财力性转移支付2010年预算参考数_2015年部门预算编制表格（预算01-03表）（经建股）0215" xfId="342"/>
    <cellStyle name="常规 2 2" xfId="343"/>
    <cellStyle name="Comma_1995" xfId="344"/>
    <cellStyle name="差_07临沂_2015年部门预算编制表格0305" xfId="345"/>
    <cellStyle name="差_2006年28四川_教科文2015年部门预算编制表格（预算01-03表）(教科文股)" xfId="346"/>
    <cellStyle name="差_河南 缺口县区测算(地方填报白)" xfId="347"/>
    <cellStyle name="Currency_1995" xfId="348"/>
    <cellStyle name="差_测算结果_财力性转移支付2010年预算参考数_2015年部门预算编制表格（预算01-03表）（经建股）0215" xfId="349"/>
    <cellStyle name="差_一般预算支出口径剔除表_财力性转移支付2010年预算参考数" xfId="350"/>
    <cellStyle name="Currency1" xfId="351"/>
    <cellStyle name="Date" xfId="352"/>
    <cellStyle name="差_2007一般预算支出口径剔除表_2015年部门预算编制表格（预算01-03表）（经建股）0215" xfId="353"/>
    <cellStyle name="Dollar (zero dec)" xfId="354"/>
    <cellStyle name="差_0502通海县_教科文2015年部门预算编制表格（预算01-03表）(教科文股)" xfId="355"/>
    <cellStyle name="差_农林水和城市维护标准支出20080505－县区合计_民生政策最低支出需求_财力性转移支付2010年预算参考数_2015年部门预算编制表格（农财股）0215" xfId="356"/>
    <cellStyle name="差_文体广播事业(按照总人口测算）—20080416_不含人员经费系数" xfId="357"/>
    <cellStyle name="差_安徽 缺口县区测算(地方填报)1_财力性转移支付2010年预算参考数_2015年部门预算编制表格（预算01-03表）（乡镇办）0215" xfId="358"/>
    <cellStyle name="差_2007一般预算支出口径剔除表_教科文2015年部门预算编制表格（预算01-03表）(教科文股)" xfId="359"/>
    <cellStyle name="Fixed" xfId="360"/>
    <cellStyle name="差_12滨州_财力性转移支付2010年预算参考数_2015年部门预算编制表格（预算01-03表）（经建股）0215" xfId="361"/>
    <cellStyle name="好_行政(燃修费)_财力性转移支付2010年预算参考数_2015年部门预算编制表格（预算01-03表）（乡镇办）0215" xfId="362"/>
    <cellStyle name="差_00省级(打印)_教科文2015年部门预算编制表格（预算01-03表）(教科文股)_双清区2017年预算表格（含社保基金预算）" xfId="363"/>
    <cellStyle name="差_11大理_财力性转移支付2010年预算参考数_2015年部门预算编制表格0305" xfId="364"/>
    <cellStyle name="gcd" xfId="365"/>
    <cellStyle name="差_县市旗测算20080508_县市旗测算-新科目（含人口规模效应）_2015年部门预算编制表格（农财股）0215" xfId="366"/>
    <cellStyle name="Grey" xfId="367"/>
    <cellStyle name="差_2006年30云南_2015年部门预算编制表格（农财股）0215" xfId="368"/>
    <cellStyle name="差_其他部门(按照总人口测算）—20080416_县市旗测算-新科目（含人口规模效应）_财力性转移支付2010年预算参考数_2015年部门预算编制表格（农财股）0215" xfId="369"/>
    <cellStyle name="好_27重庆_财力性转移支付2010年预算参考数_2015年部门预算编制表格（预算01-03表）（乡镇办）0215" xfId="370"/>
    <cellStyle name="好_文体广播事业(按照总人口测算）—20080416_民生政策最低支出需求_财力性转移支付2010年预算参考数_2015年部门预算编制表格（预算01-03表）（经建股）0215" xfId="371"/>
    <cellStyle name="Header1" xfId="372"/>
    <cellStyle name="差_城建部门_2015年部门预算编制表格（预算01-03表）（乡镇办）0215" xfId="373"/>
    <cellStyle name="好_自行调整差异系数顺序_财力性转移支付2010年预算参考数_2015年部门预算编制表格0305" xfId="374"/>
    <cellStyle name="差_其他部门(按照总人口测算）—20080416_2015年部门预算编制表格（预算01-03表）（经建股）0215" xfId="375"/>
    <cellStyle name="Header2" xfId="376"/>
    <cellStyle name="差_2006年33甘肃_教科文2015年部门预算编制表格（预算01-03表）(教科文股)" xfId="377"/>
    <cellStyle name="差_人员工资和公用经费3_财力性转移支付2010年预算参考数_2015年部门预算编制表格（农财股）0215" xfId="378"/>
    <cellStyle name="HEADING1" xfId="379"/>
    <cellStyle name="差_第五部分(才淼、饶永宏）_教科文2015年部门预算编制表格（预算01-03表）(教科文股)" xfId="380"/>
    <cellStyle name="HEADING2" xfId="381"/>
    <cellStyle name="好_河南 缺口县区测算(地方填报白)_教科文2015年部门预算编制表格（预算01-03表）(教科文股)" xfId="382"/>
    <cellStyle name="差_05潍坊_教科文2015年部门预算编制表格（预算01-03表）(教科文股)" xfId="383"/>
    <cellStyle name="好_行政（人员）_不含人员经费系数_2015年部门预算编制表格（预算01-03表）（经建股）0215" xfId="384"/>
    <cellStyle name="好_28四川_财力性转移支付2010年预算参考数_2015年部门预算编制表格0305" xfId="385"/>
    <cellStyle name="Input [yellow]" xfId="386"/>
    <cellStyle name="差_2015年部门预算编制表格（农财股）0215" xfId="387"/>
    <cellStyle name="好_云南 缺口县区测算(地方填报)_2015年部门预算编制表格0305" xfId="388"/>
    <cellStyle name="差_2006年22湖南_财力性转移支付2010年预算参考数_2015年部门预算编制表格（预算01-03表）（经建股）0215" xfId="389"/>
    <cellStyle name="差_市辖区测算-新科目（20080626）_不含人员经费系数_2015年部门预算编制表格（预算01-03表）（乡镇办）0215" xfId="390"/>
    <cellStyle name="好_市辖区测算20080510_民生政策最低支出需求_教科文2015年部门预算编制表格（预算01-03表）(教科文股)" xfId="391"/>
    <cellStyle name="差_Book2_2015年部门预算编制表格0305" xfId="392"/>
    <cellStyle name="差_2012年部分市县项目资金（分市县发）_2015年部门预算编制表格（预算01-03表）（经建股）0215" xfId="393"/>
    <cellStyle name="差_07临沂_教科文2015年部门预算编制表格（预算01-03表）(教科文股)" xfId="394"/>
    <cellStyle name="好_2008年一般预算支出预计_2015年部门预算编制表格0305" xfId="395"/>
    <cellStyle name="好_2007年一般预算支出剔除_财力性转移支付2010年预算参考数" xfId="396"/>
    <cellStyle name="差_2006年28四川_2015年部门预算编制表格（预算01-03表）（乡镇办）0215" xfId="397"/>
    <cellStyle name="差_27重庆" xfId="398"/>
    <cellStyle name="差_人员工资和公用经费3_财力性转移支付2010年预算参考数_2015年部门预算编制表格（预算01-03表）（经建股）0215" xfId="399"/>
    <cellStyle name="no dec" xfId="400"/>
    <cellStyle name="好_县区合并测算20080421_财力性转移支付2010年预算参考数_教科文2015年部门预算编制表格（预算01-03表）(教科文股)" xfId="401"/>
    <cellStyle name="差_2006年28四川_2015年部门预算编制表格（农财股）0215" xfId="402"/>
    <cellStyle name="差_农林水和城市维护标准支出20080505－县区合计_民生政策最低支出需求_财力性转移支付2010年预算参考数_2015年部门预算编制表格（预算01-03表）（乡镇办）0215" xfId="403"/>
    <cellStyle name="差_教育(按照总人口测算）—20080416_民生政策最低支出需求_教科文2015年部门预算编制表格（预算01-03表）(教科文股)" xfId="404"/>
    <cellStyle name="Norma,_laroux_4_营业在建 (2)_E21" xfId="405"/>
    <cellStyle name="好_山东省民生支出标准" xfId="406"/>
    <cellStyle name="Normal - Style1" xfId="407"/>
    <cellStyle name="差_Book2_财力性转移支付2010年预算参考数_2015年部门预算编制表格（农财股）0215" xfId="408"/>
    <cellStyle name="好_文体广播事业(按照总人口测算）—20080416_县市旗测算-新科目（含人口规模效应）_2015年部门预算编制表格（农财股）0215" xfId="409"/>
    <cellStyle name="好_县市旗测算-新科目（20080626）_县市旗测算-新科目（含人口规模效应）_财力性转移支付2010年预算参考数_2015年部门预算编制表格（预算01-03表）（经建股）0215" xfId="410"/>
    <cellStyle name="好_03昭通_2015年部门预算编制表格0305" xfId="411"/>
    <cellStyle name="差_县市旗测算-新科目（20080627）_不含人员经费系数_财力性转移支付2010年预算参考数_教科文2015年部门预算编制表格（预算01-03表）(教科文股)" xfId="412"/>
    <cellStyle name="差_县区合并测算20080423(按照各省比重）_不含人员经费系数" xfId="413"/>
    <cellStyle name="Normal_#10-Headcount" xfId="414"/>
    <cellStyle name="好_云南 缺口县区测算(地方填报)_财力性转移支付2010年预算参考数_2015年部门预算编制表格（农财股）0215" xfId="415"/>
    <cellStyle name="差_2007年收支情况及2008年收支预计表(汇总表)_2015年部门预算编制表格（预算01-03表）（经建股）0215" xfId="416"/>
    <cellStyle name="差_行政(燃修费)_民生政策最低支出需求_教科文2015年部门预算编制表格（预算01-03表）(教科文股)" xfId="417"/>
    <cellStyle name="差_0605石屏县_2015年部门预算编制表格（农财股）0215_双清区2017年预算表格（含社保基金预算）" xfId="418"/>
    <cellStyle name="差_20河南_财力性转移支付2010年预算参考数_2015年部门预算编制表格0305" xfId="419"/>
    <cellStyle name="好_2007年一般预算支出剔除_2015年部门预算编制表格0305" xfId="420"/>
    <cellStyle name="Percent [2]" xfId="421"/>
    <cellStyle name="差_Book1_2015年部门预算编制表格0305" xfId="422"/>
    <cellStyle name="差_文体广播事业(按照总人口测算）—20080416_民生政策最低支出需求_2015年部门预算编制表格（预算01-03表）（乡镇办）0215" xfId="423"/>
    <cellStyle name="好_平邑_财力性转移支付2010年预算参考数_教科文2015年部门预算编制表格（预算01-03表）(教科文股)" xfId="424"/>
    <cellStyle name="差_2008年预计支出与2007年对比_2015年部门预算编制表格（预算01-03表）（经建股）0215" xfId="425"/>
    <cellStyle name="Percent_laroux" xfId="426"/>
    <cellStyle name="好_县市旗测算20080508_不含人员经费系数_2015年部门预算编制表格（预算01-03表）（乡镇办）0215" xfId="427"/>
    <cellStyle name="差_34青海_2015年部门预算编制表格（预算01-03表）（乡镇办）0215" xfId="428"/>
    <cellStyle name="RowLevel_0" xfId="429"/>
    <cellStyle name="好_农林水和城市维护标准支出20080505－县区合计_不含人员经费系数" xfId="430"/>
    <cellStyle name="好_530623_2006年县级财政报表附表_2015年部门预算编制表格0305" xfId="431"/>
    <cellStyle name="Total" xfId="432"/>
    <cellStyle name="差_0502通海县_双清区2017年预算表格（含社保基金预算）" xfId="433"/>
    <cellStyle name="差_22湖南_2015年部门预算编制表格0305" xfId="434"/>
    <cellStyle name="差_市辖区测算-新科目（20080626）_不含人员经费系数_财力性转移支付2010年预算参考数_2015年部门预算编制表格（预算01-03表）（经建股）0215" xfId="435"/>
    <cellStyle name="差_县市旗测算-新科目（20080627）_不含人员经费系数_教科文2015年部门预算编制表格（预算01-03表）(教科文股)" xfId="436"/>
    <cellStyle name="好_2008年支出调整_2015年部门预算编制表格（预算01-03表）（经建股）0215" xfId="437"/>
    <cellStyle name="好_卫生部门_2015年部门预算编制表格0305" xfId="438"/>
    <cellStyle name="差_不含人员经费系数_2015年部门预算编制表格0305" xfId="439"/>
    <cellStyle name="差_1_财力性转移支付2010年预算参考数_2015年部门预算编制表格（预算01-03表）（经建股）0215_双清区2017年预算表格（含社保基金预算）" xfId="440"/>
    <cellStyle name="差_2012年县级基本财力保障机制测算数据20120526旧转移支付系数_2015年部门预算编制表格（预算01-03表）（经建股）0215" xfId="441"/>
    <cellStyle name="差_12滨州_财力性转移支付2010年预算参考数" xfId="442"/>
    <cellStyle name="百分比 2" xfId="443"/>
    <cellStyle name="百分比 3" xfId="444"/>
    <cellStyle name="差_其他部门(按照总人口测算）—20080416_不含人员经费系数_2015年部门预算编制表格（农财股）0215" xfId="445"/>
    <cellStyle name="差_县市旗测算-新科目（20080626）_县市旗测算-新科目（含人口规模效应）_财力性转移支付2010年预算参考数" xfId="446"/>
    <cellStyle name="差_2006年34青海_2015年部门预算编制表格（农财股）0215" xfId="447"/>
    <cellStyle name="差_丽江汇总" xfId="448"/>
    <cellStyle name="差_0605石屏县_财力性转移支付2010年预算参考数_2015年部门预算编制表格（预算01-03表）（经建股）0215_双清区2017年预算表格（含社保基金预算）" xfId="449"/>
    <cellStyle name="差_其他部门(按照总人口测算）—20080416_不含人员经费系数_2015年部门预算编制表格（预算01-03表）（经建股）0215" xfId="450"/>
    <cellStyle name="差_2006年34青海_2015年部门预算编制表格（预算01-03表）（经建股）0215" xfId="451"/>
    <cellStyle name="差_市辖区测算20080510_不含人员经费系数_2015年部门预算编制表格（预算01-03表）（乡镇办）0215" xfId="452"/>
    <cellStyle name="表标题" xfId="453"/>
    <cellStyle name="差_28四川_2015年部门预算编制表格（预算01-03表）（乡镇办）0215" xfId="454"/>
    <cellStyle name="差_2006年27重庆_财力性转移支付2010年预算参考数" xfId="455"/>
    <cellStyle name="差_00省级(打印)" xfId="456"/>
    <cellStyle name="差_2006年27重庆_财力性转移支付2010年预算参考数_2015年部门预算编制表格（农财股）0215" xfId="457"/>
    <cellStyle name="好_2006年27重庆_教科文2015年部门预算编制表格（预算01-03表）(教科文股)" xfId="458"/>
    <cellStyle name="差_民生政策最低支出需求" xfId="459"/>
    <cellStyle name="差_00省级(打印)_2015年部门预算编制表格（农财股）0215" xfId="460"/>
    <cellStyle name="好_县市旗测算20080508_不含人员经费系数_2015年部门预算编制表格（农财股）0215" xfId="461"/>
    <cellStyle name="差_34青海_2015年部门预算编制表格（农财股）0215" xfId="462"/>
    <cellStyle name="差_28四川" xfId="463"/>
    <cellStyle name="好_行政（人员）_县市旗测算-新科目（含人口规模效应）_财力性转移支付2010年预算参考数_2015年部门预算编制表格0305" xfId="464"/>
    <cellStyle name="好_不含人员经费系数_2015年部门预算编制表格（预算01-03表）（经建股）0215" xfId="465"/>
    <cellStyle name="差_00省级(打印)_2015年部门预算编制表格（农财股）0215_双清区2017年预算表格（含社保基金预算）" xfId="466"/>
    <cellStyle name="差_第一部分：综合全_2015年部门预算编制表格（预算01-03表）（乡镇办）0215" xfId="467"/>
    <cellStyle name="差_2006年27重庆_财力性转移支付2010年预算参考数_2015年部门预算编制表格（预算01-03表）（经建股）0215" xfId="468"/>
    <cellStyle name="差_00省级(打印)_2015年部门预算编制表格（预算01-03表）（经建股）0215" xfId="469"/>
    <cellStyle name="差_其他部门(按照总人口测算）—20080416_县市旗测算-新科目（含人口规模效应）_教科文2015年部门预算编制表格（预算01-03表）(教科文股)" xfId="470"/>
    <cellStyle name="好_2006年33甘肃_2015年部门预算编制表格（预算01-03表）（经建股）0215" xfId="471"/>
    <cellStyle name="好_成本差异系数（含人口规模）_2015年部门预算编制表格（预算01-03表）（乡镇办）0215" xfId="472"/>
    <cellStyle name="好_教育(按照总人口测算）—20080416_民生政策最低支出需求_财力性转移支付2010年预算参考数_教科文2015年部门预算编制表格（预算01-03表）(教科文股)" xfId="473"/>
    <cellStyle name="差_00省级(打印)_2015年部门预算编制表格（预算01-03表）（经建股）0215_双清区2017年预算表格（含社保基金预算）" xfId="474"/>
    <cellStyle name="好_专项发文_教科文2015年部门预算编制表格（预算01-03表）(教科文股)" xfId="475"/>
    <cellStyle name="差_2006年27重庆_财力性转移支付2010年预算参考数_2015年部门预算编制表格（预算01-03表）（乡镇办）0215" xfId="476"/>
    <cellStyle name="差_Book1_2015年部门预算编制表格（农财股）0215" xfId="477"/>
    <cellStyle name="好_30云南_1" xfId="478"/>
    <cellStyle name="差_00省级(打印)_2015年部门预算编制表格（预算01-03表）（乡镇办）0215" xfId="479"/>
    <cellStyle name="好_县市旗测算20080508_县市旗测算-新科目（含人口规模效应）_财力性转移支付2010年预算参考数_教科文2015年部门预算编制表格（预算01-03表）(教科文股)" xfId="480"/>
    <cellStyle name="差_00省级(打印)_2015年部门预算编制表格（预算01-03表）（乡镇办）0215_双清区2017年预算表格（含社保基金预算）" xfId="481"/>
    <cellStyle name="好_分县成本差异系数_民生政策最低支出需求_2015年部门预算编制表格（预算01-03表）（乡镇办）0215" xfId="482"/>
    <cellStyle name="差_2006年27重庆_财力性转移支付2010年预算参考数_2015年部门预算编制表格0305" xfId="483"/>
    <cellStyle name="好_对口支援新疆资金规模测算表20100113_2015年部门预算编制表格（预算01-03表）（经建股）0215" xfId="484"/>
    <cellStyle name="差_00省级(打印)_2015年部门预算编制表格0305" xfId="485"/>
    <cellStyle name="好_文体广播部门_2015年部门预算编制表格（农财股）0215" xfId="486"/>
    <cellStyle name="好_汇总表_财力性转移支付2010年预算参考数_2015年部门预算编制表格（预算01-03表）（经建股）0215" xfId="487"/>
    <cellStyle name="差_2006年27重庆_财力性转移支付2010年预算参考数_教科文2015年部门预算编制表格（预算01-03表）(教科文股)" xfId="488"/>
    <cellStyle name="差_00省级(打印)_教科文2015年部门预算编制表格（预算01-03表）(教科文股)" xfId="489"/>
    <cellStyle name="差_00省级(打印)_双清区2017年预算表格（含社保基金预算）" xfId="490"/>
    <cellStyle name="好_对口支援新疆资金规模测算表20100113_2015年部门预算编制表格（预算01-03表）（乡镇办）0215" xfId="491"/>
    <cellStyle name="差_同德_财力性转移支付2010年预算参考数_教科文2015年部门预算编制表格（预算01-03表）(教科文股)" xfId="492"/>
    <cellStyle name="差_03昭通" xfId="493"/>
    <cellStyle name="差_卫生(按照总人口测算）—20080416_2015年部门预算编制表格（农财股）0215" xfId="494"/>
    <cellStyle name="好_市辖区测算20080510_县市旗测算-新科目（含人口规模效应）_财力性转移支付2010年预算参考数_2015年部门预算编制表格0305" xfId="495"/>
    <cellStyle name="好_同德_财力性转移支付2010年预算参考数_2015年部门预算编制表格0305" xfId="496"/>
    <cellStyle name="好_市辖区测算-新科目（20080626）_不含人员经费系数" xfId="497"/>
    <cellStyle name="差_教育(按照总人口测算）—20080416_民生政策最低支出需求_财力性转移支付2010年预算参考数" xfId="498"/>
    <cellStyle name="差_03昭通_2015年部门预算编制表格（农财股）0215_双清区2017年预算表格（含社保基金预算）" xfId="499"/>
    <cellStyle name="好_缺口县区测算(财政部标准)_2015年部门预算编制表格（预算01-03表）（乡镇办）0215" xfId="500"/>
    <cellStyle name="好_测算结果汇总_财力性转移支付2010年预算参考数_2015年部门预算编制表格（预算01-03表）（乡镇办）0215" xfId="501"/>
    <cellStyle name="差_03昭通_2015年部门预算编制表格（预算01-03表）（经建股）0215_双清区2017年预算表格（含社保基金预算）" xfId="502"/>
    <cellStyle name="差_03昭通_2015年部门预算编制表格（预算01-03表）（乡镇办）0215_双清区2017年预算表格（含社保基金预算）" xfId="503"/>
    <cellStyle name="差_市辖区测算-新科目（20080626）_不含人员经费系数_财力性转移支付2010年预算参考数_教科文2015年部门预算编制表格（预算01-03表）(教科文股)" xfId="504"/>
    <cellStyle name="好_2008年支出调整_教科文2015年部门预算编制表格（预算01-03表）(教科文股)" xfId="505"/>
    <cellStyle name="差_教育(按照总人口测算）—20080416_县市旗测算-新科目（含人口规模效应）_2015年部门预算编制表格（农财股）0215" xfId="506"/>
    <cellStyle name="差_09黑龙江_2015年部门预算编制表格（预算01-03表）（经建股）0215_双清区2017年预算表格（含社保基金预算）" xfId="507"/>
    <cellStyle name="差_03昭通_2015年部门预算编制表格0305" xfId="508"/>
    <cellStyle name="差_2012年县级基本财力保障机制测算数据20120526旧转移支付系数_教科文2015年部门预算编制表格（预算01-03表）(教科文股)" xfId="509"/>
    <cellStyle name="差_行政公检法测算_不含人员经费系数_财力性转移支付2010年预算参考数_2015年部门预算编制表格0305" xfId="510"/>
    <cellStyle name="差_09黑龙江_财力性转移支付2010年预算参考数_2015年部门预算编制表格（预算01-03表）（乡镇办）0215_双清区2017年预算表格（含社保基金预算）" xfId="511"/>
    <cellStyle name="差_30云南_1_2015年部门预算编制表格（预算01-03表）（经建股）0215" xfId="512"/>
    <cellStyle name="差_03昭通_教科文2015年部门预算编制表格（预算01-03表）(教科文股)" xfId="513"/>
    <cellStyle name="好_34青海_1_2015年部门预算编制表格（农财股）0215" xfId="514"/>
    <cellStyle name="差_市辖区测算20080510_县市旗测算-新科目（含人口规模效应）_财力性转移支付2010年预算参考数_2015年部门预算编制表格（预算01-03表）（乡镇办）0215" xfId="515"/>
    <cellStyle name="差_03昭通_教科文2015年部门预算编制表格（预算01-03表）(教科文股)_双清区2017年预算表格（含社保基金预算）" xfId="516"/>
    <cellStyle name="好_汇总_财力性转移支付2010年预算参考数" xfId="517"/>
    <cellStyle name="差_2006年30云南_2015年部门预算编制表格（预算01-03表）（经建股）0215" xfId="518"/>
    <cellStyle name="好_Book1_财力性转移支付2010年预算参考数_教科文2015年部门预算编制表格（预算01-03表）(教科文股)" xfId="519"/>
    <cellStyle name="差_分析缺口率_财力性转移支付2010年预算参考数" xfId="520"/>
    <cellStyle name="差_20河南_财力性转移支付2010年预算参考数_2015年部门预算编制表格（农财股）0215" xfId="521"/>
    <cellStyle name="差_03昭通_双清区2017年预算表格（含社保基金预算）" xfId="522"/>
    <cellStyle name="差_20河南_2015年部门预算编制表格（预算01-03表）（乡镇办）0215" xfId="523"/>
    <cellStyle name="差_1_财力性转移支付2010年预算参考数_2015年部门预算编制表格（预算01-03表）（经建股）0215" xfId="524"/>
    <cellStyle name="差_文体广播事业(按照总人口测算）—20080416" xfId="525"/>
    <cellStyle name="差_人员工资和公用经费2_财力性转移支付2010年预算参考数_2015年部门预算编制表格0305" xfId="526"/>
    <cellStyle name="差_市辖区测算20080510_民生政策最低支出需求_2015年部门预算编制表格（预算01-03表）（经建股）0215" xfId="527"/>
    <cellStyle name="差_0502通海县" xfId="528"/>
    <cellStyle name="差_同德_财力性转移支付2010年预算参考数_2015年部门预算编制表格（预算01-03表）（经建股）0215" xfId="529"/>
    <cellStyle name="差_22湖南_财力性转移支付2010年预算参考数" xfId="530"/>
    <cellStyle name="差_0502通海县_2015年部门预算编制表格（农财股）0215" xfId="531"/>
    <cellStyle name="差_县区合并测算20080423(按照各省比重）_2015年部门预算编制表格（农财股）0215" xfId="532"/>
    <cellStyle name="差_11大理_2015年部门预算编制表格0305" xfId="533"/>
    <cellStyle name="差_0502通海县_2015年部门预算编制表格（农财股）0215_双清区2017年预算表格（含社保基金预算）" xfId="534"/>
    <cellStyle name="差_0502通海县_2015年部门预算编制表格（预算01-03表）（经建股）0215_双清区2017年预算表格（含社保基金预算）" xfId="535"/>
    <cellStyle name="好_其他部门(按照总人口测算）—20080416_不含人员经费系数_财力性转移支付2010年预算参考数_2015年部门预算编制表格（预算01-03表）（经建股）0215" xfId="536"/>
    <cellStyle name="好_530623_2006年县级财政报表附表" xfId="537"/>
    <cellStyle name="差_22湖南" xfId="538"/>
    <cellStyle name="差_不含人员经费系数" xfId="539"/>
    <cellStyle name="好_2006年34青海_2015年部门预算编制表格0305" xfId="540"/>
    <cellStyle name="好_卫生部门" xfId="541"/>
    <cellStyle name="差_0502通海县_2015年部门预算编制表格（预算01-03表）（乡镇办）0215" xfId="542"/>
    <cellStyle name="好_2006年27重庆_财力性转移支付2010年预算参考数_2015年部门预算编制表格0305" xfId="543"/>
    <cellStyle name="差_0502通海县_2015年部门预算编制表格（预算01-03表）（乡镇办）0215_双清区2017年预算表格（含社保基金预算）" xfId="544"/>
    <cellStyle name="差_0502通海县_2015年部门预算编制表格0305" xfId="545"/>
    <cellStyle name="差_0502通海县_教科文2015年部门预算编制表格（预算01-03表）(教科文股)_双清区2017年预算表格（含社保基金预算）" xfId="546"/>
    <cellStyle name="差_2008年支出调整" xfId="547"/>
    <cellStyle name="好_河南 缺口县区测算(地方填报白)_2015年部门预算编制表格（农财股）0215" xfId="548"/>
    <cellStyle name="差_05潍坊_2015年部门预算编制表格（农财股）0215" xfId="549"/>
    <cellStyle name="差_市辖区测算-新科目（20080626）_民生政策最低支出需求_财力性转移支付2010年预算参考数" xfId="550"/>
    <cellStyle name="好_河南 缺口县区测算(地方填报白)_2015年部门预算编制表格（预算01-03表）（经建股）0215" xfId="551"/>
    <cellStyle name="差_05潍坊_2015年部门预算编制表格（预算01-03表）（经建股）0215" xfId="552"/>
    <cellStyle name="好_河南 缺口县区测算(地方填报白)_2015年部门预算编制表格（预算01-03表）（乡镇办）0215" xfId="553"/>
    <cellStyle name="差_05潍坊_2015年部门预算编制表格（预算01-03表）（乡镇办）0215" xfId="554"/>
    <cellStyle name="差_2008年支出调整_财力性转移支付2010年预算参考数" xfId="555"/>
    <cellStyle name="好_河南 缺口县区测算(地方填报白)_2015年部门预算编制表格0305" xfId="556"/>
    <cellStyle name="差_行政（人员）" xfId="557"/>
    <cellStyle name="差_05潍坊_2015年部门预算编制表格0305" xfId="558"/>
    <cellStyle name="差_核定人数对比_财力性转移支付2010年预算参考数_教科文2015年部门预算编制表格（预算01-03表）(教科文股)" xfId="559"/>
    <cellStyle name="好_gdp_2015年部门预算编制表格（农财股）0215" xfId="560"/>
    <cellStyle name="好_缺口县区测算（11.13）" xfId="561"/>
    <cellStyle name="差_0605石屏县" xfId="562"/>
    <cellStyle name="差_其他部门(按照总人口测算）—20080416_财力性转移支付2010年预算参考数_2015年部门预算编制表格（农财股）0215" xfId="563"/>
    <cellStyle name="差_2006年水利统计指标统计表_教科文2015年部门预算编制表格（预算01-03表）(教科文股)" xfId="564"/>
    <cellStyle name="差_0605石屏县_2015年部门预算编制表格（农财股）0215" xfId="565"/>
    <cellStyle name="差_20河南_2015年部门预算编制表格（预算01-03表）（经建股）0215" xfId="566"/>
    <cellStyle name="好_Book2_财力性转移支付2010年预算参考数_2015年部门预算编制表格（预算01-03表）（乡镇办）0215" xfId="567"/>
    <cellStyle name="好_12滨州_2015年部门预算编制表格（农财股）0215" xfId="568"/>
    <cellStyle name="差_0605石屏县_2015年部门预算编制表格（预算01-03表）（经建股）0215" xfId="569"/>
    <cellStyle name="好_缺口县区测算（11.13）_2015年部门预算编制表格（预算01-03表）（乡镇办）0215" xfId="570"/>
    <cellStyle name="差_0605石屏县_财力性转移支付2010年预算参考数_2015年部门预算编制表格（农财股）0215" xfId="571"/>
    <cellStyle name="差_20河南_财力性转移支付2010年预算参考数_2015年部门预算编制表格（预算01-03表）（经建股）0215" xfId="572"/>
    <cellStyle name="好_缺口县区测算（11.13）_财力性转移支付2010年预算参考数_2015年部门预算编制表格（农财股）0215" xfId="573"/>
    <cellStyle name="差_0605石屏县_2015年部门预算编制表格（预算01-03表）（乡镇办）0215" xfId="574"/>
    <cellStyle name="好_财政供养人员_财力性转移支付2010年预算参考数_2015年部门预算编制表格0305" xfId="575"/>
    <cellStyle name="差_山东省民生支出标准_财力性转移支付2010年预算参考数_2015年部门预算编制表格（预算01-03表）（乡镇办）0215" xfId="576"/>
    <cellStyle name="差_1110洱源县_财力性转移支付2010年预算参考数_教科文2015年部门预算编制表格（预算01-03表）(教科文股)" xfId="577"/>
    <cellStyle name="差_0605石屏县_财力性转移支付2010年预算参考数_2015年部门预算编制表格（农财股）0215_双清区2017年预算表格（含社保基金预算）" xfId="578"/>
    <cellStyle name="差_0605石屏县_2015年部门预算编制表格（预算01-03表）（乡镇办）0215_双清区2017年预算表格（含社保基金预算）" xfId="579"/>
    <cellStyle name="差_0605石屏县_2015年部门预算编制表格0305" xfId="580"/>
    <cellStyle name="差_0605石屏县_财力性转移支付2010年预算参考数" xfId="581"/>
    <cellStyle name="差_2006年28四川_财力性转移支付2010年预算参考数_2015年部门预算编制表格（农财股）0215" xfId="582"/>
    <cellStyle name="差_2006年28四川_财力性转移支付2010年预算参考数_2015年部门预算编制表格（预算01-03表）（乡镇办）0215" xfId="583"/>
    <cellStyle name="好_12滨州_财力性转移支付2010年预算参考数_2015年部门预算编制表格（农财股）0215" xfId="584"/>
    <cellStyle name="差_0605石屏县_财力性转移支付2010年预算参考数_2015年部门预算编制表格（预算01-03表）（经建股）0215" xfId="585"/>
    <cellStyle name="差_其他部门(按照总人口测算）—20080416_不含人员经费系数_2015年部门预算编制表格（预算01-03表）（乡镇办）0215" xfId="586"/>
    <cellStyle name="好_12滨州_财力性转移支付2010年预算参考数_2015年部门预算编制表格0305" xfId="587"/>
    <cellStyle name="好_河南 缺口县区测算(地方填报)_教科文2015年部门预算编制表格（预算01-03表）(教科文股)" xfId="588"/>
    <cellStyle name="差_2006年34青海_2015年部门预算编制表格（预算01-03表）（乡镇办）0215" xfId="589"/>
    <cellStyle name="好_卫生(按照总人口测算）—20080416_县市旗测算-新科目（含人口规模效应）_2015年部门预算编制表格（预算01-03表）（乡镇办）0215" xfId="590"/>
    <cellStyle name="差_0605石屏县_财力性转移支付2010年预算参考数_2015年部门预算编制表格（预算01-03表）（乡镇办）0215_双清区2017年预算表格（含社保基金预算）" xfId="591"/>
    <cellStyle name="好_缺口县区测算（11.13）_财力性转移支付2010年预算参考数_教科文2015年部门预算编制表格（预算01-03表）(教科文股)" xfId="592"/>
    <cellStyle name="好_检验表（调整后）_2015年部门预算编制表格0305" xfId="593"/>
    <cellStyle name="差_2007年一般预算支出剔除_2015年部门预算编制表格（预算01-03表）（经建股）0215" xfId="594"/>
    <cellStyle name="好_分析缺口率_2015年部门预算编制表格0305" xfId="595"/>
    <cellStyle name="差_0605石屏县_财力性转移支付2010年预算参考数_教科文2015年部门预算编制表格（预算01-03表）(教科文股)" xfId="596"/>
    <cellStyle name="好_县区合并测算20080421_不含人员经费系数_财力性转移支付2010年预算参考数_2015年部门预算编制表格0305" xfId="597"/>
    <cellStyle name="好_卫生(按照总人口测算）—20080416_不含人员经费系数_财力性转移支付2010年预算参考数_2015年部门预算编制表格（预算01-03表）（乡镇办）0215" xfId="598"/>
    <cellStyle name="差_其他部门(按照总人口测算）—20080416_民生政策最低支出需求_2015年部门预算编制表格（农财股）0215" xfId="599"/>
    <cellStyle name="差_0605石屏县_财力性转移支付2010年预算参考数_教科文2015年部门预算编制表格（预算01-03表）(教科文股)_双清区2017年预算表格（含社保基金预算）" xfId="600"/>
    <cellStyle name="好_行政(燃修费)_县市旗测算-新科目（含人口规模效应）_财力性转移支付2010年预算参考数" xfId="601"/>
    <cellStyle name="差_2008年支出调整_财力性转移支付2010年预算参考数_2015年部门预算编制表格（预算01-03表）（乡镇办）0215" xfId="602"/>
    <cellStyle name="好_教育(按照总人口测算）—20080416_不含人员经费系数_财力性转移支付2010年预算参考数_2015年部门预算编制表格（预算01-03表）（经建股）0215" xfId="603"/>
    <cellStyle name="差_0605石屏县_财力性转移支付2010年预算参考数_双清区2017年预算表格（含社保基金预算）" xfId="604"/>
    <cellStyle name="好_缺口县区测算（11.13）_教科文2015年部门预算编制表格（预算01-03表）(教科文股)" xfId="605"/>
    <cellStyle name="差_2007年一般预算支出剔除_财力性转移支付2010年预算参考数_2015年部门预算编制表格0305" xfId="606"/>
    <cellStyle name="差_0605石屏县_教科文2015年部门预算编制表格（预算01-03表）(教科文股)" xfId="607"/>
    <cellStyle name="好_县市旗测算-新科目（20080626）_县市旗测算-新科目（含人口规模效应）_2015年部门预算编制表格0305" xfId="608"/>
    <cellStyle name="差_其他部门(按照总人口测算）—20080416_财力性转移支付2010年预算参考数_教科文2015年部门预算编制表格（预算01-03表）(教科文股)" xfId="609"/>
    <cellStyle name="差_2006年水利统计指标统计表" xfId="610"/>
    <cellStyle name="差_0605石屏县_教科文2015年部门预算编制表格（预算01-03表）(教科文股)_双清区2017年预算表格（含社保基金预算）" xfId="611"/>
    <cellStyle name="好_县区合并测算20080423(按照各省比重）_不含人员经费系数_财力性转移支付2010年预算参考数_2015年部门预算编制表格0305" xfId="612"/>
    <cellStyle name="差_0605石屏县_双清区2017年预算表格（含社保基金预算）" xfId="613"/>
    <cellStyle name="差_2006年22湖南_教科文2015年部门预算编制表格（预算01-03表）(教科文股)" xfId="614"/>
    <cellStyle name="差_行政公检法测算_民生政策最低支出需求_财力性转移支付2010年预算参考数" xfId="615"/>
    <cellStyle name="差_07临沂_2015年部门预算编制表格（农财股）0215_双清区2017年预算表格（含社保基金预算）" xfId="616"/>
    <cellStyle name="差_12滨州_财力性转移支付2010年预算参考数_2015年部门预算编制表格0305" xfId="617"/>
    <cellStyle name="差_其他部门(按照总人口测算）—20080416_县市旗测算-新科目（含人口规模效应）" xfId="618"/>
    <cellStyle name="差_33甘肃_2015年部门预算编制表格（农财股）0215" xfId="619"/>
    <cellStyle name="差_2008计算资料（8月5）_2015年部门预算编制表格（预算01-03表）（乡镇办）0215" xfId="620"/>
    <cellStyle name="好_民生政策最低支出需求_财力性转移支付2010年预算参考数_2015年部门预算编制表格（农财股）0215" xfId="621"/>
    <cellStyle name="好_分县成本差异系数_民生政策最低支出需求_财力性转移支付2010年预算参考数_教科文2015年部门预算编制表格（预算01-03表）(教科文股)" xfId="622"/>
    <cellStyle name="差_07临沂_2015年部门预算编制表格（预算01-03表）（经建股）0215" xfId="623"/>
    <cellStyle name="好_文体广播事业(按照总人口测算）—20080416_县市旗测算-新科目（含人口规模效应）_2015年部门预算编制表格（预算01-03表）（经建股）0215" xfId="624"/>
    <cellStyle name="好_市辖区测算-新科目（20080626）_财力性转移支付2010年预算参考数_教科文2015年部门预算编制表格（预算01-03表）(教科文股)" xfId="625"/>
    <cellStyle name="差_县市旗测算20080508_2015年部门预算编制表格（预算01-03表）（乡镇办）0215" xfId="626"/>
    <cellStyle name="差_Book2_财力性转移支付2010年预算参考数_2015年部门预算编制表格（预算01-03表）（经建股）0215" xfId="627"/>
    <cellStyle name="差_22湖南_财力性转移支付2010年预算参考数_2015年部门预算编制表格（农财股）0215" xfId="628"/>
    <cellStyle name="好_人员工资和公用经费3_2015年部门预算编制表格（预算01-03表）（乡镇办）0215" xfId="629"/>
    <cellStyle name="差_不含人员经费系数_财力性转移支付2010年预算参考数_2015年部门预算编制表格（农财股）0215" xfId="630"/>
    <cellStyle name="差_07临沂_2015年部门预算编制表格（预算01-03表）（经建股）0215_双清区2017年预算表格（含社保基金预算）" xfId="631"/>
    <cellStyle name="好_自行调整差异系数顺序_教科文2015年部门预算编制表格（预算01-03表）(教科文股)" xfId="632"/>
    <cellStyle name="差_2006年33甘肃_2015年部门预算编制表格（预算01-03表）（经建股）0215" xfId="633"/>
    <cellStyle name="差_07临沂_2015年部门预算编制表格（预算01-03表）（乡镇办）0215" xfId="634"/>
    <cellStyle name="好_云南 缺口县区测算(地方填报)_财力性转移支付2010年预算参考数_2015年部门预算编制表格（预算01-03表）（乡镇办）0215" xfId="635"/>
    <cellStyle name="差_07临沂_2015年部门预算编制表格（预算01-03表）（乡镇办）0215_双清区2017年预算表格（含社保基金预算）" xfId="636"/>
    <cellStyle name="差_2008年支出核定_2015年部门预算编制表格（预算01-03表）（经建股）0215" xfId="637"/>
    <cellStyle name="差_07临沂_教科文2015年部门预算编制表格（预算01-03表）(教科文股)_双清区2017年预算表格（含社保基金预算）" xfId="638"/>
    <cellStyle name="好_教育(按照总人口测算）—20080416_不含人员经费系数_教科文2015年部门预算编制表格（预算01-03表）(教科文股)" xfId="639"/>
    <cellStyle name="好_2013年专项追加指标非税登记表1221" xfId="640"/>
    <cellStyle name="差_07临沂_双清区2017年预算表格（含社保基金预算）" xfId="641"/>
    <cellStyle name="差_09黑龙江" xfId="642"/>
    <cellStyle name="好_青海 缺口县区测算(地方填报)_财力性转移支付2010年预算参考数_2015年部门预算编制表格0305" xfId="643"/>
    <cellStyle name="好_30云南_2015年部门预算编制表格（预算01-03表）（经建股）0215" xfId="644"/>
    <cellStyle name="差_县市旗测算-新科目（20080626）_县市旗测算-新科目（含人口规模效应）_2015年部门预算编制表格（预算01-03表）（乡镇办）0215" xfId="645"/>
    <cellStyle name="差_09黑龙江_2015年部门预算编制表格（农财股）0215" xfId="646"/>
    <cellStyle name="差_09黑龙江_2015年部门预算编制表格（农财股）0215_双清区2017年预算表格（含社保基金预算）" xfId="647"/>
    <cellStyle name="差_09黑龙江_2015年部门预算编制表格（预算01-03表）（经建股）0215" xfId="648"/>
    <cellStyle name="好_2_财力性转移支付2010年预算参考数_教科文2015年部门预算编制表格（预算01-03表）(教科文股)" xfId="649"/>
    <cellStyle name="差_09黑龙江_财力性转移支付2010年预算参考数_2015年部门预算编制表格（预算01-03表）（乡镇办）0215" xfId="650"/>
    <cellStyle name="差_34青海_1" xfId="651"/>
    <cellStyle name="差_09黑龙江_2015年部门预算编制表格（预算01-03表）（乡镇办）0215" xfId="652"/>
    <cellStyle name="好_行政（人员）_不含人员经费系数_财力性转移支付2010年预算参考数_教科文2015年部门预算编制表格（预算01-03表）(教科文股)" xfId="653"/>
    <cellStyle name="差_2008年支出调整_财力性转移支付2010年预算参考数_2015年部门预算编制表格（农财股）0215" xfId="654"/>
    <cellStyle name="好_行政公检法测算_教科文2015年部门预算编制表格（预算01-03表）(教科文股)" xfId="655"/>
    <cellStyle name="好_文体广播事业(按照总人口测算）—20080416_不含人员经费系数_财力性转移支付2010年预算参考数_2015年部门预算编制表格（预算01-03表）（乡镇办）0215" xfId="656"/>
    <cellStyle name="差_09黑龙江_2015年部门预算编制表格（预算01-03表）（乡镇办）0215_双清区2017年预算表格（含社保基金预算）" xfId="657"/>
    <cellStyle name="差_09黑龙江_2015年部门预算编制表格0305" xfId="658"/>
    <cellStyle name="差_34青海_1_2015年部门预算编制表格0305" xfId="659"/>
    <cellStyle name="差_09黑龙江_财力性转移支付2010年预算参考数" xfId="660"/>
    <cellStyle name="差_市辖区测算20080510" xfId="661"/>
    <cellStyle name="差_09黑龙江_财力性转移支付2010年预算参考数_2015年部门预算编制表格（农财股）0215" xfId="662"/>
    <cellStyle name="差_09黑龙江_财力性转移支付2010年预算参考数_2015年部门预算编制表格（预算01-03表）（经建股）0215_双清区2017年预算表格（含社保基金预算）" xfId="663"/>
    <cellStyle name="好_文体广播事业(按照总人口测算）—20080416_县市旗测算-新科目（含人口规模效应）_教科文2015年部门预算编制表格（预算01-03表）(教科文股)" xfId="664"/>
    <cellStyle name="好_对口支援新疆资金规模测算表20100106_2015年部门预算编制表格（预算01-03表）（乡镇办）0215" xfId="665"/>
    <cellStyle name="差_Book2_财力性转移支付2010年预算参考数_教科文2015年部门预算编制表格（预算01-03表）(教科文股)" xfId="666"/>
    <cellStyle name="差_09黑龙江_财力性转移支付2010年预算参考数_2015年部门预算编制表格0305" xfId="667"/>
    <cellStyle name="差_09黑龙江_财力性转移支付2010年预算参考数_教科文2015年部门预算编制表格（预算01-03表）(教科文股)" xfId="668"/>
    <cellStyle name="好_市辖区测算-新科目（20080626）_县市旗测算-新科目（含人口规模效应）_2015年部门预算编制表格（农财股）0215" xfId="669"/>
    <cellStyle name="差_卫生(按照总人口测算）—20080416_财力性转移支付2010年预算参考数_教科文2015年部门预算编制表格（预算01-03表）(教科文股)" xfId="670"/>
    <cellStyle name="差_09黑龙江_财力性转移支付2010年预算参考数_教科文2015年部门预算编制表格（预算01-03表）(教科文股)_双清区2017年预算表格（含社保基金预算）" xfId="671"/>
    <cellStyle name="差_教育(按照总人口测算）—20080416_财力性转移支付2010年预算参考数_2015年部门预算编制表格（预算01-03表）（经建股）0215" xfId="672"/>
    <cellStyle name="好_教育(按照总人口测算）—20080416_县市旗测算-新科目（含人口规模效应）_财力性转移支付2010年预算参考数" xfId="673"/>
    <cellStyle name="好_平邑_财力性转移支付2010年预算参考数_2015年部门预算编制表格0305" xfId="674"/>
    <cellStyle name="好_分县成本差异系数_不含人员经费系数_财力性转移支付2010年预算参考数_2015年部门预算编制表格（预算01-03表）（乡镇办）0215" xfId="675"/>
    <cellStyle name="差_2008年一般预算支出预计_2015年部门预算编制表格（农财股）0215" xfId="676"/>
    <cellStyle name="差_2006年水利统计指标统计表_2015年部门预算编制表格（预算01-03表）（经建股）0215" xfId="677"/>
    <cellStyle name="差_09黑龙江_教科文2015年部门预算编制表格（预算01-03表）(教科文股)" xfId="678"/>
    <cellStyle name="差_教育(按照总人口测算）—20080416_财力性转移支付2010年预算参考数_2015年部门预算编制表格（预算01-03表）（乡镇办）0215" xfId="679"/>
    <cellStyle name="好_20河南_2015年部门预算编制表格（农财股）0215" xfId="680"/>
    <cellStyle name="差_青海 缺口县区测算(地方填报)_2015年部门预算编制表格0305" xfId="681"/>
    <cellStyle name="差_2012年县级基本财力保障机制测算数据20120526旧转移支付系数" xfId="682"/>
    <cellStyle name="好_其他部门(按照总人口测算）—20080416_财力性转移支付2010年预算参考数_2015年部门预算编制表格（农财股）0215" xfId="683"/>
    <cellStyle name="差_人员工资和公用经费_2015年部门预算编制表格（农财股）0215" xfId="684"/>
    <cellStyle name="差_09黑龙江_教科文2015年部门预算编制表格（预算01-03表）(教科文股)_双清区2017年预算表格（含社保基金预算）" xfId="685"/>
    <cellStyle name="差_1110洱源县_2015年部门预算编制表格（预算01-03表）（经建股）0215" xfId="686"/>
    <cellStyle name="好_市辖区测算-新科目（20080626）_财力性转移支付2010年预算参考数_2015年部门预算编制表格（预算01-03表）（经建股）0215" xfId="687"/>
    <cellStyle name="差_县区合并测算20080423(按照各省比重）_民生政策最低支出需求_财力性转移支付2010年预算参考数_2015年部门预算编制表格（农财股）0215" xfId="688"/>
    <cellStyle name="差_2006年27重庆_2015年部门预算编制表格（预算01-03表）（乡镇办）0215" xfId="689"/>
    <cellStyle name="差_市辖区测算-新科目（20080626）_民生政策最低支出需求" xfId="690"/>
    <cellStyle name="差_专项发文_2015年部门预算编制表格0305" xfId="691"/>
    <cellStyle name="差_09黑龙江_双清区2017年预算表格（含社保基金预算）" xfId="692"/>
    <cellStyle name="差_M01-2(州市补助收入)_2015年部门预算编制表格0305" xfId="693"/>
    <cellStyle name="差_2_财力性转移支付2010年预算参考数_教科文2015年部门预算编制表格（预算01-03表）(教科文股)" xfId="694"/>
    <cellStyle name="好_市辖区测算20080510_不含人员经费系数_财力性转移支付2010年预算参考数_2015年部门预算编制表格0305" xfId="695"/>
    <cellStyle name="差_1" xfId="696"/>
    <cellStyle name="差_1_2015年部门预算编制表格（农财股）0215" xfId="697"/>
    <cellStyle name="差_2007年收支情况及2008年收支预计表(汇总表)_财力性转移支付2010年预算参考数_2015年部门预算编制表格（农财股）0215" xfId="698"/>
    <cellStyle name="好_教育(按照总人口测算）—20080416_县市旗测算-新科目（含人口规模效应）_2015年部门预算编制表格（农财股）0215" xfId="699"/>
    <cellStyle name="差_1_2015年部门预算编制表格（农财股）0215_双清区2017年预算表格（含社保基金预算）" xfId="700"/>
    <cellStyle name="差_2006年22湖南_2015年部门预算编制表格0305" xfId="701"/>
    <cellStyle name="差_1_2015年部门预算编制表格（预算01-03表）（经建股）0215_双清区2017年预算表格（含社保基金预算）" xfId="702"/>
    <cellStyle name="差_1_2015年部门预算编制表格（预算01-03表）（乡镇办）0215" xfId="703"/>
    <cellStyle name="差_1_财力性转移支付2010年预算参考数" xfId="704"/>
    <cellStyle name="差_河南 缺口县区测算(地方填报)_教科文2015年部门预算编制表格（预算01-03表）(教科文股)" xfId="705"/>
    <cellStyle name="差_1_财力性转移支付2010年预算参考数_2015年部门预算编制表格（农财股）0215" xfId="706"/>
    <cellStyle name="差_分县成本差异系数_不含人员经费系数_财力性转移支付2010年预算参考数_教科文2015年部门预算编制表格（预算01-03表）(教科文股)" xfId="707"/>
    <cellStyle name="差_1_财力性转移支付2010年预算参考数_2015年部门预算编制表格（预算01-03表）（乡镇办）0215" xfId="708"/>
    <cellStyle name="差_县市旗测算20080508_民生政策最低支出需求_财力性转移支付2010年预算参考数_2015年部门预算编制表格0305" xfId="709"/>
    <cellStyle name="差_县区合并测算20080421_不含人员经费系数_2015年部门预算编制表格（农财股）0215" xfId="710"/>
    <cellStyle name="差_1_财力性转移支付2010年预算参考数_教科文2015年部门预算编制表格（预算01-03表）(教科文股)" xfId="711"/>
    <cellStyle name="差_1_财力性转移支付2010年预算参考数_双清区2017年预算表格（含社保基金预算）" xfId="712"/>
    <cellStyle name="好_青海 缺口县区测算(地方填报)_2015年部门预算编制表格0305" xfId="713"/>
    <cellStyle name="差_1_教科文2015年部门预算编制表格（预算01-03表）(教科文股)" xfId="714"/>
    <cellStyle name="差_县市旗测算20080508_不含人员经费系数_财力性转移支付2010年预算参考数" xfId="715"/>
    <cellStyle name="差_1_双清区2017年预算表格（含社保基金预算）" xfId="716"/>
    <cellStyle name="差_1110洱源县" xfId="717"/>
    <cellStyle name="差_成本差异系数_财力性转移支付2010年预算参考数_2015年部门预算编制表格0305" xfId="718"/>
    <cellStyle name="差_1110洱源县_2015年部门预算编制表格（农财股）0215" xfId="719"/>
    <cellStyle name="差_1110洱源县_2015年部门预算编制表格（预算01-03表）（乡镇办）0215" xfId="720"/>
    <cellStyle name="差_青海 缺口县区测算(地方填报)_财力性转移支付2010年预算参考数_2015年部门预算编制表格（农财股）0215" xfId="721"/>
    <cellStyle name="差_1110洱源县_2015年部门预算编制表格0305" xfId="722"/>
    <cellStyle name="好_平邑" xfId="723"/>
    <cellStyle name="差_12滨州_财力性转移支付2010年预算参考数_2015年部门预算编制表格（预算01-03表）（乡镇办）0215" xfId="724"/>
    <cellStyle name="好_第五部分(才淼、饶永宏）_2015年部门预算编制表格（预算01-03表）（经建股）0215" xfId="725"/>
    <cellStyle name="差_1110洱源县_财力性转移支付2010年预算参考数" xfId="726"/>
    <cellStyle name="差_汇总表4_教科文2015年部门预算编制表格（预算01-03表）(教科文股)" xfId="727"/>
    <cellStyle name="好_平邑_2015年部门预算编制表格（农财股）0215" xfId="728"/>
    <cellStyle name="差_县区合并测算20080421_教科文2015年部门预算编制表格（预算01-03表）(教科文股)" xfId="729"/>
    <cellStyle name="差_文体广播事业(按照总人口测算）—20080416_财力性转移支付2010年预算参考数_2015年部门预算编制表格0305" xfId="730"/>
    <cellStyle name="差_1110洱源县_财力性转移支付2010年预算参考数_2015年部门预算编制表格（农财股）0215" xfId="731"/>
    <cellStyle name="差_30云南_2015年部门预算编制表格0305" xfId="732"/>
    <cellStyle name="差_2013年专项指标追加经费非税返回登记表1101" xfId="733"/>
    <cellStyle name="差_市辖区测算20080510_县市旗测算-新科目（含人口规模效应）_2015年部门预算编制表格（农财股）0215" xfId="734"/>
    <cellStyle name="好_平邑_2015年部门预算编制表格（预算01-03表）（经建股）0215" xfId="735"/>
    <cellStyle name="差_1110洱源县_财力性转移支付2010年预算参考数_2015年部门预算编制表格（预算01-03表）（经建股）0215" xfId="736"/>
    <cellStyle name="差_1110洱源县_财力性转移支付2010年预算参考数_2015年部门预算编制表格0305" xfId="737"/>
    <cellStyle name="差_1110洱源县_教科文2015年部门预算编制表格（预算01-03表）(教科文股)" xfId="738"/>
    <cellStyle name="差_11大理" xfId="739"/>
    <cellStyle name="好_行政公检法测算_财力性转移支付2010年预算参考数_2015年部门预算编制表格（预算01-03表）（乡镇办）0215" xfId="740"/>
    <cellStyle name="好_丽江汇总_2015年部门预算编制表格（农财股）0215" xfId="741"/>
    <cellStyle name="好_33甘肃_教科文2015年部门预算编制表格（预算01-03表）(教科文股)" xfId="742"/>
    <cellStyle name="差_缺口消化情况_2015年部门预算编制表格（农财股）0215" xfId="743"/>
    <cellStyle name="差_2007年一般预算支出剔除_2015年部门预算编制表格0305" xfId="744"/>
    <cellStyle name="差_财政供养人员" xfId="745"/>
    <cellStyle name="常规 11" xfId="746"/>
    <cellStyle name="差_县市旗测算-新科目（20080626）_县市旗测算-新科目（含人口规模效应）_财力性转移支付2010年预算参考数_教科文2015年部门预算编制表格（预算01-03表）(教科文股)" xfId="747"/>
    <cellStyle name="差_11大理_2015年部门预算编制表格（农财股）0215" xfId="748"/>
    <cellStyle name="霓付 [0]_ +Foil &amp; -FOIL &amp; PAPER" xfId="749"/>
    <cellStyle name="差_11大理_2015年部门预算编制表格（预算01-03表）（经建股）0215" xfId="750"/>
    <cellStyle name="好_县区合并测算20080423(按照各省比重）_不含人员经费系数_财力性转移支付2010年预算参考数_教科文2015年部门预算编制表格（预算01-03表）(教科文股)" xfId="751"/>
    <cellStyle name="差_2006年33甘肃" xfId="752"/>
    <cellStyle name="差_汇总-县级财政报表附表_2015年部门预算编制表格0305" xfId="753"/>
    <cellStyle name="差_11大理_2015年部门预算编制表格（预算01-03表）（乡镇办）0215" xfId="754"/>
    <cellStyle name="好_行政（人员）_不含人员经费系数_财力性转移支付2010年预算参考数_2015年部门预算编制表格（预算01-03表）（经建股）0215" xfId="755"/>
    <cellStyle name="差_县市旗测算20080508_县市旗测算-新科目（含人口规模效应）_财力性转移支付2010年预算参考数_教科文2015年部门预算编制表格（预算01-03表）(教科文股)" xfId="756"/>
    <cellStyle name="差_2012年县级基本财力保障机制测算数据20120526旧转移支付系数_2015年部门预算编制表格（预算01-03表）（乡镇办）0215" xfId="757"/>
    <cellStyle name="差_2006年22湖南_财力性转移支付2010年预算参考数_2015年部门预算编制表格0305" xfId="758"/>
    <cellStyle name="好_2008年支出调整_2015年部门预算编制表格（预算01-03表）（乡镇办）0215" xfId="759"/>
    <cellStyle name="差_市辖区测算-新科目（20080626）_不含人员经费系数_财力性转移支付2010年预算参考数_2015年部门预算编制表格（预算01-03表）（乡镇办）0215" xfId="760"/>
    <cellStyle name="差_2012年部分市县项目资金（分市县发）_2015年部门预算编制表格0305" xfId="761"/>
    <cellStyle name="好_行政公检法测算_2015年部门预算编制表格（预算01-03表）（经建股）0215" xfId="762"/>
    <cellStyle name="差_11大理_财力性转移支付2010年预算参考数" xfId="763"/>
    <cellStyle name="差_11大理_财力性转移支付2010年预算参考数_2015年部门预算编制表格（农财股）0215" xfId="764"/>
    <cellStyle name="差_县区合并测算20080423(按照各省比重）_县市旗测算-新科目（含人口规模效应）_财力性转移支付2010年预算参考数_教科文2015年部门预算编制表格（预算01-03表）(教科文股)" xfId="765"/>
    <cellStyle name="差_11大理_财力性转移支付2010年预算参考数_2015年部门预算编制表格（预算01-03表）（经建股）0215" xfId="766"/>
    <cellStyle name="差_11大理_财力性转移支付2010年预算参考数_2015年部门预算编制表格（预算01-03表）（乡镇办）0215" xfId="767"/>
    <cellStyle name="差_分县成本差异系数_2015年部门预算编制表格（农财股）0215" xfId="768"/>
    <cellStyle name="差_重点民生支出需求测算表社保（农村低保）081112_2015年部门预算编制表格0305" xfId="769"/>
    <cellStyle name="差_11大理_财力性转移支付2010年预算参考数_教科文2015年部门预算编制表格（预算01-03表）(教科文股)" xfId="770"/>
    <cellStyle name="好_2014年一般性转移支付对账表（1.16）" xfId="771"/>
    <cellStyle name="差_卫生部门_财力性转移支付2010年预算参考数_教科文2015年部门预算编制表格（预算01-03表）(教科文股)" xfId="772"/>
    <cellStyle name="差_12滨州" xfId="773"/>
    <cellStyle name="差_安徽 缺口县区测算(地方填报)1_2015年部门预算编制表格（预算01-03表）（乡镇办）0215" xfId="774"/>
    <cellStyle name="差_12滨州_2015年部门预算编制表格（预算01-03表）（经建股）0215" xfId="775"/>
    <cellStyle name="好_00省级(打印)" xfId="776"/>
    <cellStyle name="差_14安徽_财力性转移支付2010年预算参考数" xfId="777"/>
    <cellStyle name="差_重点民生支出需求测算表社保（农村低保）081112_教科文2015年部门预算编制表格（预算01-03表）(教科文股)" xfId="778"/>
    <cellStyle name="差_12滨州_2015年部门预算编制表格（预算01-03表）（乡镇办）0215" xfId="779"/>
    <cellStyle name="差_缺口县区测算(按2007支出增长25%测算)" xfId="780"/>
    <cellStyle name="差_12滨州_2015年部门预算编制表格0305" xfId="781"/>
    <cellStyle name="差_2013年专项追加指标非税登记表20140220" xfId="782"/>
    <cellStyle name="好_民生政策最低支出需求_财力性转移支付2010年预算参考数_2015年部门预算编制表格0305" xfId="783"/>
    <cellStyle name="差_12滨州_财力性转移支付2010年预算参考数_2015年部门预算编制表格（农财股）0215" xfId="784"/>
    <cellStyle name="差_14安徽" xfId="785"/>
    <cellStyle name="好_河南 缺口县区测算(地方填报)_财力性转移支付2010年预算参考数_2015年部门预算编制表格（预算01-03表）（乡镇办）0215" xfId="786"/>
    <cellStyle name="差_14安徽_2015年部门预算编制表格（农财股）0215" xfId="787"/>
    <cellStyle name="差_Book2_财力性转移支付2010年预算参考数" xfId="788"/>
    <cellStyle name="好_文体广播事业(按照总人口测算）—20080416_县市旗测算-新科目（含人口规模效应）" xfId="789"/>
    <cellStyle name="常规_邵阳市双清区2005年综合财政预算（草案）0321打印" xfId="790"/>
    <cellStyle name="差_2006年30云南_2015年部门预算编制表格0305" xfId="791"/>
    <cellStyle name="差_市辖区测算-新科目（20080626）_民生政策最低支出需求_教科文2015年部门预算编制表格（预算01-03表）(教科文股)" xfId="792"/>
    <cellStyle name="好_县市旗测算-新科目（20080626）_民生政策最低支出需求_2015年部门预算编制表格0305" xfId="793"/>
    <cellStyle name="差_14安徽_2015年部门预算编制表格（预算01-03表）（经建股）0215" xfId="794"/>
    <cellStyle name="差_14安徽_2015年部门预算编制表格（预算01-03表）（乡镇办）0215" xfId="795"/>
    <cellStyle name="差_2008年支出调整_财力性转移支付2010年预算参考数_教科文2015年部门预算编制表格（预算01-03表）(教科文股)" xfId="796"/>
    <cellStyle name="好_城建部门_2015年部门预算编制表格（预算01-03表）（乡镇办）0215" xfId="797"/>
    <cellStyle name="差_缺口县区测算(财政部标准)_财力性转移支付2010年预算参考数_2015年部门预算编制表格0305" xfId="798"/>
    <cellStyle name="差_2008年一般预算支出预计_2015年部门预算编制表格（预算01-03表）（经建股）0215" xfId="799"/>
    <cellStyle name="差_教育(按照总人口测算）—20080416_不含人员经费系数_2015年部门预算编制表格0305" xfId="800"/>
    <cellStyle name="好_总人口_2015年部门预算编制表格（农财股）0215" xfId="801"/>
    <cellStyle name="好_00省级(打印)_2015年部门预算编制表格（农财股）0215" xfId="802"/>
    <cellStyle name="差_14安徽_财力性转移支付2010年预算参考数_2015年部门预算编制表格（农财股）0215" xfId="803"/>
    <cellStyle name="好_第一部分：综合全_2015年部门预算编制表格（预算01-03表）（乡镇办）0215" xfId="804"/>
    <cellStyle name="差_2007年收支情况及2008年收支预计表(汇总表)" xfId="805"/>
    <cellStyle name="好_00省级(打印)_2015年部门预算编制表格（预算01-03表）（经建股）0215" xfId="806"/>
    <cellStyle name="差_14安徽_财力性转移支付2010年预算参考数_2015年部门预算编制表格（预算01-03表）（经建股）0215" xfId="807"/>
    <cellStyle name="差_缺口县区测算(财政部标准)_2015年部门预算编制表格（预算01-03表）（经建股）0215" xfId="808"/>
    <cellStyle name="好_总人口_2015年部门预算编制表格（预算01-03表）（乡镇办）0215" xfId="809"/>
    <cellStyle name="好_00省级(打印)_2015年部门预算编制表格（预算01-03表）（乡镇办）0215" xfId="810"/>
    <cellStyle name="差_14安徽_财力性转移支付2010年预算参考数_2015年部门预算编制表格（预算01-03表）（乡镇办）0215" xfId="811"/>
    <cellStyle name="好_00省级(打印)_2015年部门预算编制表格0305" xfId="812"/>
    <cellStyle name="差_14安徽_财力性转移支付2010年预算参考数_2015年部门预算编制表格0305" xfId="813"/>
    <cellStyle name="好_县市旗测算-新科目（20080627）_民生政策最低支出需求_2015年部门预算编制表格（预算01-03表）（经建股）0215" xfId="814"/>
    <cellStyle name="好_县市旗测算20080508_不含人员经费系数_财力性转移支付2010年预算参考数_2015年部门预算编制表格（农财股）0215" xfId="815"/>
    <cellStyle name="差_34青海_财力性转移支付2010年预算参考数_2015年部门预算编制表格（农财股）0215" xfId="816"/>
    <cellStyle name="好_教育(按照总人口测算）—20080416_财力性转移支付2010年预算参考数" xfId="817"/>
    <cellStyle name="好_不含人员经费系数_财力性转移支付2010年预算参考数_2015年部门预算编制表格（预算01-03表）（经建股）0215" xfId="818"/>
    <cellStyle name="好_00省级(打印)_教科文2015年部门预算编制表格（预算01-03表）(教科文股)" xfId="819"/>
    <cellStyle name="差_河南 缺口县区测算(地方填报)_2015年部门预算编制表格（预算01-03表）（乡镇办）0215" xfId="820"/>
    <cellStyle name="差_14安徽_财力性转移支付2010年预算参考数_教科文2015年部门预算编制表格（预算01-03表）(教科文股)" xfId="821"/>
    <cellStyle name="好_核定人数对比_财力性转移支付2010年预算参考数_2015年部门预算编制表格0305" xfId="822"/>
    <cellStyle name="差_14安徽_教科文2015年部门预算编制表格（预算01-03表）(教科文股)" xfId="823"/>
    <cellStyle name="差_2" xfId="824"/>
    <cellStyle name="差_2008年预计支出与2007年对比_2015年部门预算编制表格（预算01-03表）（乡镇办）0215" xfId="825"/>
    <cellStyle name="好_汇总表4_财力性转移支付2010年预算参考数_教科文2015年部门预算编制表格（预算01-03表）(教科文股)" xfId="826"/>
    <cellStyle name="差_2_财力性转移支付2010年预算参考数_2015年部门预算编制表格（农财股）0215" xfId="827"/>
    <cellStyle name="好_测算结果汇总_2015年部门预算编制表格0305" xfId="828"/>
    <cellStyle name="差_2_2015年部门预算编制表格（预算01-03表）（经建股）0215" xfId="829"/>
    <cellStyle name="差_2_2015年部门预算编制表格（预算01-03表）（乡镇办）0215" xfId="830"/>
    <cellStyle name="差_分县成本差异系数_不含人员经费系数_财力性转移支付2010年预算参考数" xfId="831"/>
    <cellStyle name="差_2_2015年部门预算编制表格0305" xfId="832"/>
    <cellStyle name="好_行政公检法测算_县市旗测算-新科目（含人口规模效应）" xfId="833"/>
    <cellStyle name="差_2_财力性转移支付2010年预算参考数_2015年部门预算编制表格（预算01-03表）（经建股）0215" xfId="834"/>
    <cellStyle name="差_2_财力性转移支付2010年预算参考数_2015年部门预算编制表格（预算01-03表）（乡镇办）0215" xfId="835"/>
    <cellStyle name="差_2_财力性转移支付2010年预算参考数_2015年部门预算编制表格0305" xfId="836"/>
    <cellStyle name="差_汇总-县级财政报表附表_2015年部门预算编制表格（预算01-03表）（经建股）0215" xfId="837"/>
    <cellStyle name="差_2008计算资料（8月5）" xfId="838"/>
    <cellStyle name="差_县市旗测算-新科目（20080626）_不含人员经费系数_2015年部门预算编制表格（农财股）0215" xfId="839"/>
    <cellStyle name="差_2_教科文2015年部门预算编制表格（预算01-03表）(教科文股)" xfId="840"/>
    <cellStyle name="差_2006年22湖南" xfId="841"/>
    <cellStyle name="差_2006年22湖南_2015年部门预算编制表格（农财股）0215" xfId="842"/>
    <cellStyle name="差_34青海_1_财力性转移支付2010年预算参考数_教科文2015年部门预算编制表格（预算01-03表）(教科文股)" xfId="843"/>
    <cellStyle name="差_2006年22湖南_2015年部门预算编制表格（预算01-03表）（乡镇办）0215" xfId="844"/>
    <cellStyle name="差_一般预算支出口径剔除表" xfId="845"/>
    <cellStyle name="差_2006年22湖南_财力性转移支付2010年预算参考数_2015年部门预算编制表格（农财股）0215" xfId="846"/>
    <cellStyle name="差_2012年部分市县项目资金（分市县发）_2015年部门预算编制表格（农财股）0215" xfId="847"/>
    <cellStyle name="差_2006年22湖南_财力性转移支付2010年预算参考数_2015年部门预算编制表格（预算01-03表）（乡镇办）0215" xfId="848"/>
    <cellStyle name="好_行政（人员）_2015年部门预算编制表格（农财股）0215" xfId="849"/>
    <cellStyle name="好_人员工资和公用经费3_财力性转移支付2010年预算参考数_2015年部门预算编制表格（农财股）0215" xfId="850"/>
    <cellStyle name="差_2012年部分市县项目资金（分市县发）_2015年部门预算编制表格（预算01-03表）（乡镇办）0215" xfId="851"/>
    <cellStyle name="差_行政（人员）_财力性转移支付2010年预算参考数_2015年部门预算编制表格（预算01-03表）（经建股）0215" xfId="852"/>
    <cellStyle name="差_2006年27重庆" xfId="853"/>
    <cellStyle name="差_测算结果汇总_财力性转移支付2010年预算参考数_教科文2015年部门预算编制表格（预算01-03表）(教科文股)" xfId="854"/>
    <cellStyle name="差_2006年27重庆_2015年部门预算编制表格（预算01-03表）（经建股）0215" xfId="855"/>
    <cellStyle name="好_县市旗测算20080508_财力性转移支付2010年预算参考数_2015年部门预算编制表格0305" xfId="856"/>
    <cellStyle name="好_20河南_财力性转移支付2010年预算参考数_教科文2015年部门预算编制表格（预算01-03表）(教科文股)" xfId="857"/>
    <cellStyle name="差_530623_2006年县级财政报表附表" xfId="858"/>
    <cellStyle name="差_2006年27重庆_2015年部门预算编制表格0305" xfId="859"/>
    <cellStyle name="好_财政供养人员_财力性转移支付2010年预算参考数" xfId="860"/>
    <cellStyle name="差_2008计算资料（8月5）_教科文2015年部门预算编制表格（预算01-03表）(教科文股)" xfId="861"/>
    <cellStyle name="差_文体广播事业(按照总人口测算）—20080416_县市旗测算-新科目（含人口规模效应）_2015年部门预算编制表格0305" xfId="862"/>
    <cellStyle name="差_2006年28四川_2015年部门预算编制表格（预算01-03表）（经建股）0215" xfId="863"/>
    <cellStyle name="差_云南 缺口县区测算(地方填报)_财力性转移支付2010年预算参考数_2015年部门预算编制表格（预算01-03表）（经建股）0215" xfId="864"/>
    <cellStyle name="差_2006年28四川_2015年部门预算编制表格0305" xfId="865"/>
    <cellStyle name="差_汇总表_2015年部门预算编制表格（预算01-03表）（经建股）0215" xfId="866"/>
    <cellStyle name="好_其他部门(按照总人口测算）—20080416_县市旗测算-新科目（含人口规模效应）_2015年部门预算编制表格（农财股）0215" xfId="867"/>
    <cellStyle name="差_2006年28四川_财力性转移支付2010年预算参考数_2015年部门预算编制表格0305" xfId="868"/>
    <cellStyle name="差_2006年28四川_财力性转移支付2010年预算参考数_教科文2015年部门预算编制表格（预算01-03表）(教科文股)" xfId="869"/>
    <cellStyle name="好_县区合并测算20080421_2015年部门预算编制表格（预算01-03表）（经建股）0215" xfId="870"/>
    <cellStyle name="差_2006年30云南" xfId="871"/>
    <cellStyle name="差_2006年33甘肃_2015年部门预算编制表格0305" xfId="872"/>
    <cellStyle name="差_2006年30云南_2015年部门预算编制表格（预算01-03表）（乡镇办）0215" xfId="873"/>
    <cellStyle name="差_2006年30云南_教科文2015年部门预算编制表格（预算01-03表）(教科文股)" xfId="874"/>
    <cellStyle name="差_2006年33甘肃_2015年部门预算编制表格（农财股）0215" xfId="875"/>
    <cellStyle name="差_2006年33甘肃_2015年部门预算编制表格（预算01-03表）（乡镇办）0215" xfId="876"/>
    <cellStyle name="差_其他部门(按照总人口测算）—20080416_不含人员经费系数" xfId="877"/>
    <cellStyle name="差_市辖区测算-新科目（20080626）_民生政策最低支出需求_财力性转移支付2010年预算参考数_2015年部门预算编制表格（预算01-03表）（经建股）0215" xfId="878"/>
    <cellStyle name="好_文体广播事业(按照总人口测算）—20080416_不含人员经费系数_2015年部门预算编制表格（预算01-03表）（乡镇办）0215" xfId="879"/>
    <cellStyle name="好_1110洱源县_2015年部门预算编制表格（预算01-03表）（乡镇办）0215" xfId="880"/>
    <cellStyle name="差_2006年34青海" xfId="881"/>
    <cellStyle name="好_行政公检法测算_不含人员经费系数_财力性转移支付2010年预算参考数_教科文2015年部门预算编制表格（预算01-03表）(教科文股)" xfId="882"/>
    <cellStyle name="差_2008年支出调整_2015年部门预算编制表格（农财股）0215" xfId="883"/>
    <cellStyle name="差_其他部门(按照总人口测算）—20080416_不含人员经费系数_2015年部门预算编制表格0305" xfId="884"/>
    <cellStyle name="差_2006年34青海_2015年部门预算编制表格0305" xfId="885"/>
    <cellStyle name="差_27重庆_财力性转移支付2010年预算参考数_2015年部门预算编制表格0305" xfId="886"/>
    <cellStyle name="好_卫生(按照总人口测算）—20080416_县市旗测算-新科目（含人口规模效应）_财力性转移支付2010年预算参考数_2015年部门预算编制表格（农财股）0215" xfId="887"/>
    <cellStyle name="好_测算结果_财力性转移支付2010年预算参考数_2015年部门预算编制表格（预算01-03表）（经建股）0215" xfId="888"/>
    <cellStyle name="差_2014年一般性转移支付对账表（1.16）" xfId="889"/>
    <cellStyle name="差_其他部门(按照总人口测算）—20080416_不含人员经费系数_财力性转移支付2010年预算参考数_2015年部门预算编制表格（农财股）0215" xfId="890"/>
    <cellStyle name="好_其他部门(按照总人口测算）—20080416_民生政策最低支出需求_财力性转移支付2010年预算参考数_2015年部门预算编制表格（预算01-03表）（乡镇办）0215" xfId="891"/>
    <cellStyle name="样式 1" xfId="892"/>
    <cellStyle name="差_总人口_2015年部门预算编制表格（预算01-03表）（经建股）0215" xfId="893"/>
    <cellStyle name="差_农林水和城市维护标准支出20080505－县区合计_不含人员经费系数_2015年部门预算编制表格（预算01-03表）（经建股）0215" xfId="894"/>
    <cellStyle name="差_2006年34青海_财力性转移支付2010年预算参考数_2015年部门预算编制表格（农财股）0215" xfId="895"/>
    <cellStyle name="差_附表_财力性转移支付2010年预算参考数_2015年部门预算编制表格（预算01-03表）（经建股）0215" xfId="896"/>
    <cellStyle name="差_其他部门(按照总人口测算）—20080416_不含人员经费系数_财力性转移支付2010年预算参考数_2015年部门预算编制表格（预算01-03表）（乡镇办）0215" xfId="897"/>
    <cellStyle name="差_2006年34青海_财力性转移支付2010年预算参考数_2015年部门预算编制表格（预算01-03表）（乡镇办）0215" xfId="898"/>
    <cellStyle name="差_其他部门(按照总人口测算）—20080416_不含人员经费系数_财力性转移支付2010年预算参考数_教科文2015年部门预算编制表格（预算01-03表）(教科文股)" xfId="899"/>
    <cellStyle name="差_县区合并测算20080421_县市旗测算-新科目（含人口规模效应）_财力性转移支付2010年预算参考数_2015年部门预算编制表格（预算01-03表）（经建股）0215" xfId="900"/>
    <cellStyle name="差_2006年34青海_财力性转移支付2010年预算参考数_教科文2015年部门预算编制表格（预算01-03表）(教科文股)" xfId="901"/>
    <cellStyle name="差_其他部门(按照总人口测算）—20080416_不含人员经费系数_教科文2015年部门预算编制表格（预算01-03表）(教科文股)" xfId="902"/>
    <cellStyle name="好_县市旗测算20080508_民生政策最低支出需求_财力性转移支付2010年预算参考数_2015年部门预算编制表格（预算01-03表）（乡镇办）0215" xfId="903"/>
    <cellStyle name="差_2006年34青海_教科文2015年部门预算编制表格（预算01-03表）(教科文股)" xfId="904"/>
    <cellStyle name="差_2006年全省财力计算表（中央、决算）_2015年部门预算编制表格（农财股）0215" xfId="905"/>
    <cellStyle name="差_2006年全省财力计算表（中央、决算）_2015年部门预算编制表格（预算01-03表）（经建股）0215" xfId="906"/>
    <cellStyle name="好_其他部门(按照总人口测算）—20080416_财力性转移支付2010年预算参考数" xfId="907"/>
    <cellStyle name="差_人员工资和公用经费" xfId="908"/>
    <cellStyle name="差_2006年全省财力计算表（中央、决算）_2015年部门预算编制表格0305" xfId="909"/>
    <cellStyle name="好_2007年收支情况及2008年收支预计表(汇总表)" xfId="910"/>
    <cellStyle name="差_分县成本差异系数_民生政策最低支出需求_财力性转移支付2010年预算参考数_教科文2015年部门预算编制表格（预算01-03表）(教科文股)" xfId="911"/>
    <cellStyle name="差_2008年支出调整_2015年部门预算编制表格0305" xfId="912"/>
    <cellStyle name="好_行政(燃修费)_民生政策最低支出需求_2015年部门预算编制表格（预算01-03表）（乡镇办）0215" xfId="913"/>
    <cellStyle name="好_gdp_2015年部门预算编制表格（预算01-03表）（经建股）0215" xfId="914"/>
    <cellStyle name="差_2006年全省财力计算表（中央、决算）_教科文2015年部门预算编制表格（预算01-03表）(教科文股)" xfId="915"/>
    <cellStyle name="好_M01-2(州市补助收入)_教科文2015年部门预算编制表格（预算01-03表）(教科文股)" xfId="916"/>
    <cellStyle name="差_行政公检法测算_民生政策最低支出需求_2015年部门预算编制表格0305" xfId="917"/>
    <cellStyle name="差_2006年水利统计指标统计表_2015年部门预算编制表格（农财股）0215" xfId="918"/>
    <cellStyle name="差_2006年水利统计指标统计表_2015年部门预算编制表格（预算01-03表）（乡镇办）0215" xfId="919"/>
    <cellStyle name="好_缺口县区测算(按核定人数)" xfId="920"/>
    <cellStyle name="好_0605石屏县_财力性转移支付2010年预算参考数_2015年部门预算编制表格0305" xfId="921"/>
    <cellStyle name="差_卫生(按照总人口测算）—20080416_民生政策最低支出需求_财力性转移支付2010年预算参考数_2015年部门预算编制表格0305" xfId="922"/>
    <cellStyle name="差_2013年专项追加指标非税登记表20140110" xfId="923"/>
    <cellStyle name="差_2006年水利统计指标统计表_2015年部门预算编制表格0305" xfId="924"/>
    <cellStyle name="好_行政（人员）_县市旗测算-新科目（含人口规模效应）_财力性转移支付2010年预算参考数_教科文2015年部门预算编制表格（预算01-03表）(教科文股)" xfId="925"/>
    <cellStyle name="差_行政(燃修费)_县市旗测算-新科目（含人口规模效应）_2015年部门预算编制表格（预算01-03表）（经建股）0215" xfId="926"/>
    <cellStyle name="差_2006年水利统计指标统计表_财力性转移支付2010年预算参考数" xfId="927"/>
    <cellStyle name="好_缺口县区测算(按2007支出增长25%测算)_教科文2015年部门预算编制表格（预算01-03表）(教科文股)" xfId="928"/>
    <cellStyle name="差_县市旗测算-新科目（20080627）_县市旗测算-新科目（含人口规模效应）_财力性转移支付2010年预算参考数_2015年部门预算编制表格（预算01-03表）（乡镇办）0215" xfId="929"/>
    <cellStyle name="差_2006年水利统计指标统计表_财力性转移支付2010年预算参考数_2015年部门预算编制表格（农财股）0215" xfId="930"/>
    <cellStyle name="差_县区合并测算20080423(按照各省比重）_不含人员经费系数_财力性转移支付2010年预算参考数_2015年部门预算编制表格（预算01-03表）（经建股）0215" xfId="931"/>
    <cellStyle name="差_2006年水利统计指标统计表_财力性转移支付2010年预算参考数_2015年部门预算编制表格（预算01-03表）（乡镇办）0215" xfId="932"/>
    <cellStyle name="差_2006年水利统计指标统计表_财力性转移支付2010年预算参考数_2015年部门预算编制表格0305" xfId="933"/>
    <cellStyle name="差_530623_2006年县级财政报表附表_教科文2015年部门预算编制表格（预算01-03表）(教科文股)" xfId="934"/>
    <cellStyle name="差_2007一般预算支出口径剔除表_2015年部门预算编制表格0305" xfId="935"/>
    <cellStyle name="好_1110洱源县_财力性转移支付2010年预算参考数" xfId="936"/>
    <cellStyle name="差_2006年水利统计指标统计表_财力性转移支付2010年预算参考数_教科文2015年部门预算编制表格（预算01-03表）(教科文股)" xfId="937"/>
    <cellStyle name="差_2007年收支情况及2008年收支预计表(汇总表)_2015年部门预算编制表格（农财股）0215" xfId="938"/>
    <cellStyle name="好_汇总_财力性转移支付2010年预算参考数_2015年部门预算编制表格0305" xfId="939"/>
    <cellStyle name="差_2008年支出核定_2015年部门预算编制表格（农财股）0215" xfId="940"/>
    <cellStyle name="差_市辖区测算-新科目（20080626）_财力性转移支付2010年预算参考数_2015年部门预算编制表格0305" xfId="941"/>
    <cellStyle name="差_2007年收支情况及2008年收支预计表(汇总表)_2015年部门预算编制表格（预算01-03表）（乡镇办）0215" xfId="942"/>
    <cellStyle name="差_缺口县区测算(财政部标准)_2015年部门预算编制表格（农财股）0215" xfId="943"/>
    <cellStyle name="好_市辖区测算-新科目（20080626）_县市旗测算-新科目（含人口规模效应）_2015年部门预算编制表格（预算01-03表）（乡镇办）0215" xfId="944"/>
    <cellStyle name="好_行政公检法测算_民生政策最低支出需求_教科文2015年部门预算编制表格（预算01-03表）(教科文股)" xfId="945"/>
    <cellStyle name="好_县市旗测算-新科目（20080627）_2015年部门预算编制表格（预算01-03表）（乡镇办）0215" xfId="946"/>
    <cellStyle name="差_2007年收支情况及2008年收支预计表(汇总表)_财力性转移支付2010年预算参考数" xfId="947"/>
    <cellStyle name="好_其他部门(按照总人口测算）—20080416_财力性转移支付2010年预算参考数_2015年部门预算编制表格（预算01-03表）（经建股）0215" xfId="948"/>
    <cellStyle name="差_人员工资和公用经费_2015年部门预算编制表格（预算01-03表）（经建股）0215" xfId="949"/>
    <cellStyle name="差_2008年一般预算支出预计_2015年部门预算编制表格（预算01-03表）（乡镇办）0215" xfId="950"/>
    <cellStyle name="差_2007年收支情况及2008年收支预计表(汇总表)_财力性转移支付2010年预算参考数_2015年部门预算编制表格（预算01-03表）（经建股）0215" xfId="951"/>
    <cellStyle name="好_530623_2006年县级财政报表附表_2015年部门预算编制表格（预算01-03表）（经建股）0215" xfId="952"/>
    <cellStyle name="差_2007年收支情况及2008年收支预计表(汇总表)_财力性转移支付2010年预算参考数_2015年部门预算编制表格（预算01-03表）（乡镇办）0215" xfId="953"/>
    <cellStyle name="差_22湖南_2015年部门预算编制表格（预算01-03表）（经建股）0215" xfId="954"/>
    <cellStyle name="好_教育(按照总人口测算）—20080416_县市旗测算-新科目（含人口规模效应）_财力性转移支付2010年预算参考数_2015年部门预算编制表格（预算01-03表）（经建股）0215" xfId="955"/>
    <cellStyle name="差_2013年专项追加指标非税登记表20140211" xfId="956"/>
    <cellStyle name="差_2007年收支情况及2008年收支预计表(汇总表)_财力性转移支付2010年预算参考数_2015年部门预算编制表格0305" xfId="957"/>
    <cellStyle name="常规 10" xfId="958"/>
    <cellStyle name="差_县市旗测算20080508_民生政策最低支出需求_财力性转移支付2010年预算参考数_2015年部门预算编制表格（预算01-03表）（经建股）0215" xfId="959"/>
    <cellStyle name="差_2007年收支情况及2008年收支预计表(汇总表)_财力性转移支付2010年预算参考数_教科文2015年部门预算编制表格（预算01-03表）(教科文股)" xfId="960"/>
    <cellStyle name="好_30云南_1_财力性转移支付2010年预算参考数_2015年部门预算编制表格（农财股）0215" xfId="961"/>
    <cellStyle name="差_2007年收支情况及2008年收支预计表(汇总表)_教科文2015年部门预算编制表格（预算01-03表）(教科文股)" xfId="962"/>
    <cellStyle name="差_2007年一般预算支出剔除" xfId="963"/>
    <cellStyle name="差_教育(按照总人口测算）—20080416_2015年部门预算编制表格（预算01-03表）（经建股）0215" xfId="964"/>
    <cellStyle name="好_2007一般预算支出口径剔除表_财力性转移支付2010年预算参考数_2015年部门预算编制表格（预算01-03表）（经建股）0215" xfId="965"/>
    <cellStyle name="差_2007年一般预算支出剔除_财力性转移支付2010年预算参考数" xfId="966"/>
    <cellStyle name="差_2008年一般预算支出预计_2015年部门预算编制表格0305" xfId="967"/>
    <cellStyle name="差_34青海_1_教科文2015年部门预算编制表格（预算01-03表）(教科文股)" xfId="968"/>
    <cellStyle name="差_2007年一般预算支出剔除_财力性转移支付2010年预算参考数_2015年部门预算编制表格（农财股）0215" xfId="969"/>
    <cellStyle name="差_缺口县区测算（11.13）_财力性转移支付2010年预算参考数_2015年部门预算编制表格（预算01-03表）（乡镇办）0215" xfId="970"/>
    <cellStyle name="好_教育(按照总人口测算）—20080416_县市旗测算-新科目（含人口规模效应）_财力性转移支付2010年预算参考数_2015年部门预算编制表格0305" xfId="971"/>
    <cellStyle name="好_云南 缺口县区测算(地方填报)_2015年部门预算编制表格（农财股）0215" xfId="972"/>
    <cellStyle name="差_2007年一般预算支出剔除_财力性转移支付2010年预算参考数_2015年部门预算编制表格（预算01-03表）（经建股）0215" xfId="973"/>
    <cellStyle name="差_县区合并测算20080423(按照各省比重）_不含人员经费系数_财力性转移支付2010年预算参考数" xfId="974"/>
    <cellStyle name="差_2012年县级基本财力保障机制测算数据20120526旧转移支付系数_2015年部门预算编制表格0305" xfId="975"/>
    <cellStyle name="差_2007年一般预算支出剔除_财力性转移支付2010年预算参考数_2015年部门预算编制表格（预算01-03表）（乡镇办）0215" xfId="976"/>
    <cellStyle name="差_2007年一般预算支出剔除_财力性转移支付2010年预算参考数_教科文2015年部门预算编制表格（预算01-03表）(教科文股)" xfId="977"/>
    <cellStyle name="差_教育(按照总人口测算）—20080416_县市旗测算-新科目（含人口规模效应）_财力性转移支付2010年预算参考数_2015年部门预算编制表格（农财股）0215" xfId="978"/>
    <cellStyle name="差_2007年一般预算支出剔除_教科文2015年部门预算编制表格（预算01-03表）(教科文股)" xfId="979"/>
    <cellStyle name="差_分县成本差异系数_财力性转移支付2010年预算参考数_2015年部门预算编制表格0305" xfId="980"/>
    <cellStyle name="差_2007一般预算支出口径剔除表_2015年部门预算编制表格（农财股）0215" xfId="981"/>
    <cellStyle name="好_其他部门(按照总人口测算）—20080416_不含人员经费系数_财力性转移支付2010年预算参考数_教科文2015年部门预算编制表格（预算01-03表）(教科文股)" xfId="982"/>
    <cellStyle name="好_2012年部分市县项目资金（分市县发）_2015年部门预算编制表格0305" xfId="983"/>
    <cellStyle name="差_2007一般预算支出口径剔除表_2015年部门预算编制表格（预算01-03表）（乡镇办）0215" xfId="984"/>
    <cellStyle name="差_危改资金测算_财力性转移支付2010年预算参考数_教科文2015年部门预算编制表格（预算01-03表）(教科文股)" xfId="985"/>
    <cellStyle name="差_市辖区测算-新科目（20080626）_民生政策最低支出需求_财力性转移支付2010年预算参考数_2015年部门预算编制表格（预算01-03表）（乡镇办）0215" xfId="986"/>
    <cellStyle name="差_2007一般预算支出口径剔除表_财力性转移支付2010年预算参考数" xfId="987"/>
    <cellStyle name="표준_0N-HANDLING " xfId="988"/>
    <cellStyle name="常规_邵阳市双清区2009年综合财政预算" xfId="989"/>
    <cellStyle name="差_20河南_2015年部门预算编制表格0305" xfId="990"/>
    <cellStyle name="差_2008年一般预算支出预计_教科文2015年部门预算编制表格（预算01-03表）(教科文股)" xfId="991"/>
    <cellStyle name="差_2007一般预算支出口径剔除表_财力性转移支付2010年预算参考数_2015年部门预算编制表格（农财股）0215" xfId="992"/>
    <cellStyle name="差_2007一般预算支出口径剔除表_财力性转移支付2010年预算参考数_2015年部门预算编制表格（预算01-03表）（经建股）0215" xfId="993"/>
    <cellStyle name="好_总人口_财力性转移支付2010年预算参考数_教科文2015年部门预算编制表格（预算01-03表）(教科文股)" xfId="994"/>
    <cellStyle name="差_山东省民生支出标准_财力性转移支付2010年预算参考数_2015年部门预算编制表格（农财股）0215" xfId="995"/>
    <cellStyle name="差_2007一般预算支出口径剔除表_财力性转移支付2010年预算参考数_2015年部门预算编制表格（预算01-03表）（乡镇办）0215" xfId="996"/>
    <cellStyle name="差_平邑_2015年部门预算编制表格（预算01-03表）（乡镇办）0215" xfId="997"/>
    <cellStyle name="差_2007一般预算支出口径剔除表_财力性转移支付2010年预算参考数_2015年部门预算编制表格0305" xfId="998"/>
    <cellStyle name="好_县区合并测算20080423(按照各省比重）_县市旗测算-新科目（含人口规模效应）_财力性转移支付2010年预算参考数_2015年部门预算编制表格（预算01-03表）（乡镇办）0215" xfId="999"/>
    <cellStyle name="差_2007一般预算支出口径剔除表_财力性转移支付2010年预算参考数_教科文2015年部门预算编制表格（预算01-03表）(教科文股)" xfId="1000"/>
    <cellStyle name="差_2017.1.16（表一含宝工区耕地占用数）" xfId="1001"/>
    <cellStyle name="差_缺口县区测算(财政部标准)_财力性转移支付2010年预算参考数" xfId="1002"/>
    <cellStyle name="差_2008计算资料（8月5）_2015年部门预算编制表格（农财股）0215" xfId="1003"/>
    <cellStyle name="差_30云南" xfId="1004"/>
    <cellStyle name="差_2008计算资料（8月5）_2015年部门预算编制表格（预算01-03表）（经建股）0215" xfId="1005"/>
    <cellStyle name="好_分县成本差异系数_民生政策最低支出需求_财力性转移支付2010年预算参考数_2015年部门预算编制表格（预算01-03表）（乡镇办）0215" xfId="1006"/>
    <cellStyle name="差_农林水和城市维护标准支出20080505－县区合计_县市旗测算-新科目（含人口规模效应）_教科文2015年部门预算编制表格（预算01-03表）(教科文股)" xfId="1007"/>
    <cellStyle name="差_2008年全省汇总收支计算表" xfId="1008"/>
    <cellStyle name="差_2008年全省汇总收支计算表_2015年部门预算编制表格（预算01-03表）（经建股）0215" xfId="1009"/>
    <cellStyle name="差_2008年全省汇总收支计算表_财力性转移支付2010年预算参考数_2015年部门预算编制表格（农财股）0215" xfId="1010"/>
    <cellStyle name="差_2008年全省汇总收支计算表_2015年部门预算编制表格0305" xfId="1011"/>
    <cellStyle name="差_2008年全省汇总收支计算表_财力性转移支付2010年预算参考数_2015年部门预算编制表格（预算01-03表）（经建股）0215" xfId="1012"/>
    <cellStyle name="差_530623_2006年县级财政报表附表_2015年部门预算编制表格（农财股）0215" xfId="1013"/>
    <cellStyle name="差_2008年全省汇总收支计算表_财力性转移支付2010年预算参考数_2015年部门预算编制表格（预算01-03表）（乡镇办）0215" xfId="1014"/>
    <cellStyle name="差_2008年全省汇总收支计算表_财力性转移支付2010年预算参考数_2015年部门预算编制表格0305" xfId="1015"/>
    <cellStyle name="差_2008年全省汇总收支计算表_财力性转移支付2010年预算参考数_教科文2015年部门预算编制表格（预算01-03表）(教科文股)" xfId="1016"/>
    <cellStyle name="好_缺口县区测算(按核定人数)_财力性转移支付2010年预算参考数_2015年部门预算编制表格0305" xfId="1017"/>
    <cellStyle name="好_2006年28四川_财力性转移支付2010年预算参考数_2015年部门预算编制表格（预算01-03表）（经建股）0215" xfId="1018"/>
    <cellStyle name="差_2008年一般预算支出预计" xfId="1019"/>
    <cellStyle name="好_测算结果汇总_2015年部门预算编制表格（农财股）0215" xfId="1020"/>
    <cellStyle name="差_2008年预计支出与2007年对比" xfId="1021"/>
    <cellStyle name="差_2008年预计支出与2007年对比_2015年部门预算编制表格（农财股）0215" xfId="1022"/>
    <cellStyle name="差_20河南_2015年部门预算编制表格（农财股）0215" xfId="1023"/>
    <cellStyle name="好_其他部门(按照总人口测算）—20080416_县市旗测算-新科目（含人口规模效应）" xfId="1024"/>
    <cellStyle name="差_2008年预计支出与2007年对比_2015年部门预算编制表格0305" xfId="1025"/>
    <cellStyle name="差_2008年支出调整_2015年部门预算编制表格（预算01-03表）（经建股）0215" xfId="1026"/>
    <cellStyle name="差_附表" xfId="1027"/>
    <cellStyle name="好_县市旗测算-新科目（20080626）_2015年部门预算编制表格0305" xfId="1028"/>
    <cellStyle name="差_民生政策最低支出需求_财力性转移支付2010年预算参考数_2015年部门预算编制表格（预算01-03表）（乡镇办）0215" xfId="1029"/>
    <cellStyle name="差_2008年支出调整_财力性转移支付2010年预算参考数_2015年部门预算编制表格（预算01-03表）（经建股）0215" xfId="1030"/>
    <cellStyle name="差_2008年支出调整_财力性转移支付2010年预算参考数_2015年部门预算编制表格0305" xfId="1031"/>
    <cellStyle name="差_2008年支出核定" xfId="1032"/>
    <cellStyle name="好_县市旗测算-新科目（20080627）_不含人员经费系数_2015年部门预算编制表格（预算01-03表）（乡镇办）0215" xfId="1033"/>
    <cellStyle name="好_2007一般预算支出口径剔除表_2015年部门预算编制表格（农财股）0215" xfId="1034"/>
    <cellStyle name="差_2008年支出调整_教科文2015年部门预算编制表格（预算01-03表）(教科文股)" xfId="1035"/>
    <cellStyle name="差_测算结果_2015年部门预算编制表格（农财股）0215" xfId="1036"/>
    <cellStyle name="差_2008年支出核定_2015年部门预算编制表格（预算01-03表）（乡镇办）0215" xfId="1037"/>
    <cellStyle name="差_县市旗测算20080508_民生政策最低支出需求_2015年部门预算编制表格（预算01-03表）（经建股）0215" xfId="1038"/>
    <cellStyle name="差_文体广播事业(按照总人口测算）—20080416_民生政策最低支出需求_财力性转移支付2010年预算参考数" xfId="1039"/>
    <cellStyle name="差_2008年支出核定_教科文2015年部门预算编制表格（预算01-03表）(教科文股)" xfId="1040"/>
    <cellStyle name="差_双清区2017年预算表格（含社保基金预算）" xfId="1041"/>
    <cellStyle name="差_2013年省市指标专项支出追加经费及非税返回登记表1125" xfId="1042"/>
    <cellStyle name="好_一般预算支出口径剔除表_2015年部门预算编制表格（预算01-03表）（乡镇办）0215" xfId="1043"/>
    <cellStyle name="好_行政（人员）_县市旗测算-新科目（含人口规模效应）_财力性转移支付2010年预算参考数" xfId="1044"/>
    <cellStyle name="差_汇总_财力性转移支付2010年预算参考数_2015年部门预算编制表格（预算01-03表）（乡镇办）0215" xfId="1045"/>
    <cellStyle name="差_2013年专项追加指标非税登记表12.30" xfId="1046"/>
    <cellStyle name="差_2013年专项追加指标非税登记表1214" xfId="1047"/>
    <cellStyle name="差_2013年专项追加指标非税登记表1221" xfId="1048"/>
    <cellStyle name="差_危改资金测算_教科文2015年部门预算编制表格（预算01-03表）(教科文股)" xfId="1049"/>
    <cellStyle name="差_2013年专项追加指标非税登记表1227" xfId="1050"/>
    <cellStyle name="差_2015年部门预算编制表格（预算01-03表）（经建股）0215" xfId="1051"/>
    <cellStyle name="差_2015年部门预算编制表格（预算01-03表）（乡镇办）0215" xfId="1052"/>
    <cellStyle name="差_20河南" xfId="1053"/>
    <cellStyle name="好_同德_2015年部门预算编制表格（预算01-03表）（乡镇办）0215" xfId="1054"/>
    <cellStyle name="差_农林水和城市维护标准支出20080505－县区合计_民生政策最低支出需求_财力性转移支付2010年预算参考数_教科文2015年部门预算编制表格（预算01-03表）(教科文股)" xfId="1055"/>
    <cellStyle name="差_20河南_财力性转移支付2010年预算参考数" xfId="1056"/>
    <cellStyle name="差_测算结果汇总" xfId="1057"/>
    <cellStyle name="差_行政(燃修费)_县市旗测算-新科目（含人口规模效应）_财力性转移支付2010年预算参考数_2015年部门预算编制表格（预算01-03表）（经建股）0215" xfId="1058"/>
    <cellStyle name="差_20河南_财力性转移支付2010年预算参考数_教科文2015年部门预算编制表格（预算01-03表）(教科文股)" xfId="1059"/>
    <cellStyle name="好_530623_2006年县级财政报表附表_2015年部门预算编制表格（农财股）0215" xfId="1060"/>
    <cellStyle name="差_Book2_2015年部门预算编制表格（预算01-03表）（经建股）0215" xfId="1061"/>
    <cellStyle name="差_22湖南_2015年部门预算编制表格（农财股）0215" xfId="1062"/>
    <cellStyle name="差_Book1_教科文2015年部门预算编制表格（预算01-03表）(教科文股)" xfId="1063"/>
    <cellStyle name="好_530623_2006年县级财政报表附表_2015年部门预算编制表格（预算01-03表）（乡镇办）0215" xfId="1064"/>
    <cellStyle name="差_22湖南_2015年部门预算编制表格（预算01-03表）（乡镇办）0215" xfId="1065"/>
    <cellStyle name="差_市辖区测算-新科目（20080626）_财力性转移支付2010年预算参考数_2015年部门预算编制表格（农财股）0215" xfId="1066"/>
    <cellStyle name="差_22湖南_财力性转移支付2010年预算参考数_2015年部门预算编制表格（预算01-03表）（乡镇办）0215" xfId="1067"/>
    <cellStyle name="差_教育(按照总人口测算）—20080416_民生政策最低支出需求" xfId="1068"/>
    <cellStyle name="好_0502通海县_2015年部门预算编制表格（预算01-03表）（乡镇办）0215" xfId="1069"/>
    <cellStyle name="好_530623_2006年县级财政报表附表_教科文2015年部门预算编制表格（预算01-03表）(教科文股)" xfId="1070"/>
    <cellStyle name="差_县市旗测算20080508_民生政策最低支出需求_财力性转移支付2010年预算参考数_2015年部门预算编制表格（预算01-03表）（乡镇办）0215" xfId="1071"/>
    <cellStyle name="差_22湖南_教科文2015年部门预算编制表格（预算01-03表）(教科文股)" xfId="1072"/>
    <cellStyle name="好_对口支援新疆资金规模测算表20100113_2015年部门预算编制表格0305" xfId="1073"/>
    <cellStyle name="好_2007年一般预算支出剔除_财力性转移支付2010年预算参考数_2015年部门预算编制表格（预算01-03表）（乡镇办）0215" xfId="1074"/>
    <cellStyle name="差_27重庆_2015年部门预算编制表格（预算01-03表）（乡镇办）0215" xfId="1075"/>
    <cellStyle name="好_2007年一般预算支出剔除_财力性转移支付2010年预算参考数_2015年部门预算编制表格0305" xfId="1076"/>
    <cellStyle name="差_27重庆_2015年部门预算编制表格0305" xfId="1077"/>
    <cellStyle name="差_27重庆_财力性转移支付2010年预算参考数" xfId="1078"/>
    <cellStyle name="差_汇总表4" xfId="1079"/>
    <cellStyle name="差_27重庆_财力性转移支付2010年预算参考数_2015年部门预算编制表格（农财股）0215" xfId="1080"/>
    <cellStyle name="差_27重庆_财力性转移支付2010年预算参考数_2015年部门预算编制表格（预算01-03表）（经建股）0215" xfId="1081"/>
    <cellStyle name="差_27重庆_财力性转移支付2010年预算参考数_2015年部门预算编制表格（预算01-03表）（乡镇办）0215" xfId="1082"/>
    <cellStyle name="差_27重庆_财力性转移支付2010年预算参考数_教科文2015年部门预算编制表格（预算01-03表）(教科文股)" xfId="1083"/>
    <cellStyle name="差_28四川_2015年部门预算编制表格（预算01-03表）（经建股）0215" xfId="1084"/>
    <cellStyle name="差_教育(按照总人口测算）—20080416_县市旗测算-新科目（含人口规模效应）_2015年部门预算编制表格（预算01-03表）（经建股）0215" xfId="1085"/>
    <cellStyle name="差_教科文2015年部门预算编制表格（预算01-03表）(教科文股)" xfId="1086"/>
    <cellStyle name="差_28四川_2015年部门预算编制表格0305" xfId="1087"/>
    <cellStyle name="差_检验表（调整后）" xfId="1088"/>
    <cellStyle name="好_14安徽" xfId="1089"/>
    <cellStyle name="好_1_2015年部门预算编制表格（农财股）0215" xfId="1090"/>
    <cellStyle name="差_28四川_财力性转移支付2010年预算参考数" xfId="1091"/>
    <cellStyle name="差_检验表（调整后）_2015年部门预算编制表格（农财股）0215" xfId="1092"/>
    <cellStyle name="好_14安徽_2015年部门预算编制表格（农财股）0215" xfId="1093"/>
    <cellStyle name="好_14安徽_财力性转移支付2010年预算参考数_2015年部门预算编制表格（预算01-03表）（经建股）0215" xfId="1094"/>
    <cellStyle name="差_28四川_财力性转移支付2010年预算参考数_2015年部门预算编制表格（农财股）0215" xfId="1095"/>
    <cellStyle name="差_检验表（调整后）_2015年部门预算编制表格（预算01-03表）（乡镇办）0215" xfId="1096"/>
    <cellStyle name="好_14安徽_2015年部门预算编制表格（预算01-03表）（乡镇办）0215" xfId="1097"/>
    <cellStyle name="好_县市旗测算-新科目（20080626）_财力性转移支付2010年预算参考数_2015年部门预算编制表格（农财股）0215" xfId="1098"/>
    <cellStyle name="好_行政(燃修费)_财力性转移支付2010年预算参考数_教科文2015年部门预算编制表格（预算01-03表）(教科文股)" xfId="1099"/>
    <cellStyle name="好_11大理_2015年部门预算编制表格0305" xfId="1100"/>
    <cellStyle name="差_县区合并测算20080423(按照各省比重）_民生政策最低支出需求_财力性转移支付2010年预算参考数" xfId="1101"/>
    <cellStyle name="差_28四川_财力性转移支付2010年预算参考数_2015年部门预算编制表格（预算01-03表）（乡镇办）0215" xfId="1102"/>
    <cellStyle name="差_第五部分(才淼、饶永宏）_2015年部门预算编制表格（预算01-03表）（经建股）0215" xfId="1103"/>
    <cellStyle name="差_检验表（调整后）_2015年部门预算编制表格0305" xfId="1104"/>
    <cellStyle name="好_14安徽_2015年部门预算编制表格0305" xfId="1105"/>
    <cellStyle name="差_市辖区测算-新科目（20080626）_教科文2015年部门预算编制表格（预算01-03表）(教科文股)" xfId="1106"/>
    <cellStyle name="差_28四川_财力性转移支付2010年预算参考数_2015年部门预算编制表格0305" xfId="1107"/>
    <cellStyle name="差_成本差异系数（含人口规模）" xfId="1108"/>
    <cellStyle name="差_检验表（调整后）_教科文2015年部门预算编制表格（预算01-03表）(教科文股)" xfId="1109"/>
    <cellStyle name="好_14安徽_教科文2015年部门预算编制表格（预算01-03表）(教科文股)" xfId="1110"/>
    <cellStyle name="差_28四川_财力性转移支付2010年预算参考数_教科文2015年部门预算编制表格（预算01-03表）(教科文股)" xfId="1111"/>
    <cellStyle name="差_28四川_教科文2015年部门预算编制表格（预算01-03表）(教科文股)" xfId="1112"/>
    <cellStyle name="差_30云南_1_2015年部门预算编制表格（农财股）0215" xfId="1113"/>
    <cellStyle name="差_县区合并测算20080421_民生政策最低支出需求_2015年部门预算编制表格（预算01-03表）（经建股）0215" xfId="1114"/>
    <cellStyle name="差_30云南_1_2015年部门预算编制表格（预算01-03表）（乡镇办）0215" xfId="1115"/>
    <cellStyle name="差_其他部门(按照总人口测算）—20080416_民生政策最低支出需求_财力性转移支付2010年预算参考数" xfId="1116"/>
    <cellStyle name="差_30云南_1_2015年部门预算编制表格0305" xfId="1117"/>
    <cellStyle name="差_Book2_2015年部门预算编制表格（预算01-03表）（乡镇办）0215" xfId="1118"/>
    <cellStyle name="差_30云南_1_财力性转移支付2010年预算参考数" xfId="1119"/>
    <cellStyle name="好_农林水和城市维护标准支出20080505－县区合计_不含人员经费系数_财力性转移支付2010年预算参考数_2015年部门预算编制表格（预算01-03表）（乡镇办）0215" xfId="1120"/>
    <cellStyle name="差_30云南_1_财力性转移支付2010年预算参考数_2015年部门预算编制表格（农财股）0215" xfId="1121"/>
    <cellStyle name="差_测算结果汇总_2015年部门预算编制表格0305" xfId="1122"/>
    <cellStyle name="好_行政(燃修费)_财力性转移支付2010年预算参考数" xfId="1123"/>
    <cellStyle name="差_30云南_1_财力性转移支付2010年预算参考数_2015年部门预算编制表格（预算01-03表）（经建股）0215" xfId="1124"/>
    <cellStyle name="差_33甘肃" xfId="1125"/>
    <cellStyle name="差_30云南_1_财力性转移支付2010年预算参考数_2015年部门预算编制表格（预算01-03表）（乡镇办）0215" xfId="1126"/>
    <cellStyle name="差_30云南_1_财力性转移支付2010年预算参考数_2015年部门预算编制表格0305" xfId="1127"/>
    <cellStyle name="好_分县成本差异系数_民生政策最低支出需求_2015年部门预算编制表格0305" xfId="1128"/>
    <cellStyle name="差_30云南_1_财力性转移支付2010年预算参考数_教科文2015年部门预算编制表格（预算01-03表）(教科文股)" xfId="1129"/>
    <cellStyle name="差_市辖区测算-新科目（20080626）_县市旗测算-新科目（含人口规模效应）_2015年部门预算编制表格（农财股）0215" xfId="1130"/>
    <cellStyle name="差_30云南_1_教科文2015年部门预算编制表格（预算01-03表）(教科文股)" xfId="1131"/>
    <cellStyle name="好_人员工资和公用经费_财力性转移支付2010年预算参考数_教科文2015年部门预算编制表格（预算01-03表）(教科文股)" xfId="1132"/>
    <cellStyle name="差_30云南_2015年部门预算编制表格（农财股）0215" xfId="1133"/>
    <cellStyle name="差_30云南_2015年部门预算编制表格（预算01-03表）（经建股）0215" xfId="1134"/>
    <cellStyle name="差_30云南_教科文2015年部门预算编制表格（预算01-03表）(教科文股)" xfId="1135"/>
    <cellStyle name="差_市辖区测算20080510_民生政策最低支出需求_财力性转移支付2010年预算参考数_2015年部门预算编制表格（农财股）0215" xfId="1136"/>
    <cellStyle name="差_33甘肃_2015年部门预算编制表格（预算01-03表）（经建股）0215" xfId="1137"/>
    <cellStyle name="差_财政供养人员_财力性转移支付2010年预算参考数_2015年部门预算编制表格（农财股）0215" xfId="1138"/>
    <cellStyle name="差_33甘肃_2015年部门预算编制表格（预算01-03表）（乡镇办）0215" xfId="1139"/>
    <cellStyle name="差_对口支援新疆资金规模测算表20100113_2015年部门预算编制表格（预算01-03表）（乡镇办）0215" xfId="1140"/>
    <cellStyle name="差_33甘肃_2015年部门预算编制表格0305" xfId="1141"/>
    <cellStyle name="差_33甘肃_教科文2015年部门预算编制表格（预算01-03表）(教科文股)" xfId="1142"/>
    <cellStyle name="差_分析缺口率_财力性转移支付2010年预算参考数_2015年部门预算编制表格（预算01-03表）（乡镇办）0215" xfId="1143"/>
    <cellStyle name="好_县市旗测算20080508_不含人员经费系数" xfId="1144"/>
    <cellStyle name="好_2006年水利统计指标统计表_财力性转移支付2010年预算参考数_2015年部门预算编制表格（农财股）0215" xfId="1145"/>
    <cellStyle name="差_34青海" xfId="1146"/>
    <cellStyle name="差_文体广播事业(按照总人口测算）—20080416_民生政策最低支出需求_2015年部门预算编制表格0305" xfId="1147"/>
    <cellStyle name="差_34青海_1_2015年部门预算编制表格（农财股）0215" xfId="1148"/>
    <cellStyle name="好_成本差异系数（含人口规模）_财力性转移支付2010年预算参考数_2015年部门预算编制表格0305" xfId="1149"/>
    <cellStyle name="差_市辖区测算20080510_2015年部门预算编制表格（预算01-03表）（乡镇办）0215" xfId="1150"/>
    <cellStyle name="差_34青海_1_2015年部门预算编制表格（预算01-03表）（经建股）0215" xfId="1151"/>
    <cellStyle name="差_34青海_1_2015年部门预算编制表格（预算01-03表）（乡镇办）0215" xfId="1152"/>
    <cellStyle name="好_行政(燃修费)_民生政策最低支出需求_财力性转移支付2010年预算参考数_2015年部门预算编制表格（农财股）0215" xfId="1153"/>
    <cellStyle name="差_34青海_1_财力性转移支付2010年预算参考数" xfId="1154"/>
    <cellStyle name="差_教育(按照总人口测算）—20080416_民生政策最低支出需求_2015年部门预算编制表格0305" xfId="1155"/>
    <cellStyle name="好_人员工资和公用经费2_2015年部门预算编制表格（预算01-03表）（乡镇办）0215" xfId="1156"/>
    <cellStyle name="好_2006年水利统计指标统计表" xfId="1157"/>
    <cellStyle name="好_07临沂_2015年部门预算编制表格（预算01-03表）（经建股）0215" xfId="1158"/>
    <cellStyle name="差_34青海_1_财力性转移支付2010年预算参考数_2015年部门预算编制表格（农财股）0215" xfId="1159"/>
    <cellStyle name="差_34青海_1_财力性转移支付2010年预算参考数_2015年部门预算编制表格（预算01-03表）（经建股）0215" xfId="1160"/>
    <cellStyle name="好_县市旗测算20080508_不含人员经费系数_财力性转移支付2010年预算参考数" xfId="1161"/>
    <cellStyle name="常规 5" xfId="1162"/>
    <cellStyle name="差_34青海_财力性转移支付2010年预算参考数" xfId="1163"/>
    <cellStyle name="差_第一部分：综合全_2015年部门预算编制表格0305" xfId="1164"/>
    <cellStyle name="好_分县成本差异系数_不含人员经费系数_财力性转移支付2010年预算参考数_教科文2015年部门预算编制表格（预算01-03表）(教科文股)" xfId="1165"/>
    <cellStyle name="好_县市旗测算20080508_不含人员经费系数_财力性转移支付2010年预算参考数_2015年部门预算编制表格（预算01-03表）（经建股）0215" xfId="1166"/>
    <cellStyle name="好_成本差异系数（含人口规模）_2015年部门预算编制表格（农财股）0215" xfId="1167"/>
    <cellStyle name="差_文体广播部门" xfId="1168"/>
    <cellStyle name="差_34青海_财力性转移支付2010年预算参考数_2015年部门预算编制表格（预算01-03表）（经建股）0215" xfId="1169"/>
    <cellStyle name="好_县市旗测算20080508_不含人员经费系数_财力性转移支付2010年预算参考数_2015年部门预算编制表格（预算01-03表）（乡镇办）0215" xfId="1170"/>
    <cellStyle name="差_教育(按照总人口测算）—20080416_财力性转移支付2010年预算参考数_教科文2015年部门预算编制表格（预算01-03表）(教科文股)" xfId="1171"/>
    <cellStyle name="差_34青海_财力性转移支付2010年预算参考数_2015年部门预算编制表格（预算01-03表）（乡镇办）0215" xfId="1172"/>
    <cellStyle name="好_县市旗测算20080508_民生政策最低支出需求_2015年部门预算编制表格（预算01-03表）（乡镇办）0215" xfId="1173"/>
    <cellStyle name="好_县市旗测算20080508_不含人员经费系数_财力性转移支付2010年预算参考数_教科文2015年部门预算编制表格（预算01-03表）(教科文股)" xfId="1174"/>
    <cellStyle name="差_34青海_财力性转移支付2010年预算参考数_教科文2015年部门预算编制表格（预算01-03表）(教科文股)" xfId="1175"/>
    <cellStyle name="差_530623_2006年县级财政报表附表_2015年部门预算编制表格（预算01-03表）（经建股）0215" xfId="1176"/>
    <cellStyle name="差_分析缺口率_财力性转移支付2010年预算参考数_2015年部门预算编制表格0305" xfId="1177"/>
    <cellStyle name="差_Book1" xfId="1178"/>
    <cellStyle name="差_530623_2006年县级财政报表附表_2015年部门预算编制表格（预算01-03表）（乡镇办）0215" xfId="1179"/>
    <cellStyle name="好_2012年县级基本财力保障机制测算数据20120526旧转移支付系数" xfId="1180"/>
    <cellStyle name="差_卫生(按照总人口测算）—20080416_2015年部门预算编制表格（预算01-03表）（乡镇办）0215" xfId="1181"/>
    <cellStyle name="差_530629_2006年县级财政报表附表" xfId="1182"/>
    <cellStyle name="好_2012年县级基本财力保障机制测算数据20120526旧转移支付系数_2015年部门预算编制表格（农财股）0215" xfId="1183"/>
    <cellStyle name="差_530629_2006年县级财政报表附表_2015年部门预算编制表格（农财股）0215" xfId="1184"/>
    <cellStyle name="好_2012年县级基本财力保障机制测算数据20120526旧转移支付系数_2015年部门预算编制表格（预算01-03表）（经建股）0215" xfId="1185"/>
    <cellStyle name="差_530629_2006年县级财政报表附表_2015年部门预算编制表格（预算01-03表）（经建股）0215" xfId="1186"/>
    <cellStyle name="好_2012年县级基本财力保障机制测算数据20120526旧转移支付系数_2015年部门预算编制表格（预算01-03表）（乡镇办）0215" xfId="1187"/>
    <cellStyle name="好_2008年支出核定_2015年部门预算编制表格0305" xfId="1188"/>
    <cellStyle name="差_530629_2006年县级财政报表附表_2015年部门预算编制表格（预算01-03表）（乡镇办）0215" xfId="1189"/>
    <cellStyle name="好_2012年县级基本财力保障机制测算数据20120526旧转移支付系数_2015年部门预算编制表格0305" xfId="1190"/>
    <cellStyle name="差_530629_2006年县级财政报表附表_2015年部门预算编制表格0305" xfId="1191"/>
    <cellStyle name="好_2012年县级基本财力保障机制测算数据20120526旧转移支付系数_教科文2015年部门预算编制表格（预算01-03表）(教科文股)" xfId="1192"/>
    <cellStyle name="差_530629_2006年县级财政报表附表_教科文2015年部门预算编制表格（预算01-03表）(教科文股)" xfId="1193"/>
    <cellStyle name="差_5334_2006年迪庆县级财政报表附表" xfId="1194"/>
    <cellStyle name="好_行政(燃修费)_不含人员经费系数_财力性转移支付2010年预算参考数_教科文2015年部门预算编制表格（预算01-03表）(教科文股)" xfId="1195"/>
    <cellStyle name="好_人员工资和公用经费_财力性转移支付2010年预算参考数_2015年部门预算编制表格0305" xfId="1196"/>
    <cellStyle name="差_5334_2006年迪庆县级财政报表附表_2015年部门预算编制表格（农财股）0215" xfId="1197"/>
    <cellStyle name="差_市辖区测算20080510_财力性转移支付2010年预算参考数" xfId="1198"/>
    <cellStyle name="好_行政(燃修费)_民生政策最低支出需求_2015年部门预算编制表格（农财股）0215" xfId="1199"/>
    <cellStyle name="差_5334_2006年迪庆县级财政报表附表_2015年部门预算编制表格（预算01-03表）（经建股）0215" xfId="1200"/>
    <cellStyle name="好_市辖区测算20080510_县市旗测算-新科目（含人口规模效应）_财力性转移支付2010年预算参考数_2015年部门预算编制表格（农财股）0215" xfId="1201"/>
    <cellStyle name="好_2006年22湖南" xfId="1202"/>
    <cellStyle name="差_5334_2006年迪庆县级财政报表附表_2015年部门预算编制表格（预算01-03表）（乡镇办）0215" xfId="1203"/>
    <cellStyle name="差_分析缺口率_财力性转移支付2010年预算参考数_2015年部门预算编制表格（预算01-03表）（经建股）0215" xfId="1204"/>
    <cellStyle name="差_5334_2006年迪庆县级财政报表附表_2015年部门预算编制表格0305" xfId="1205"/>
    <cellStyle name="差_5334_2006年迪庆县级财政报表附表_教科文2015年部门预算编制表格（预算01-03表）(教科文股)" xfId="1206"/>
    <cellStyle name="差_民生政策最低支出需求_财力性转移支付2010年预算参考数" xfId="1207"/>
    <cellStyle name="差_Book1_2015年部门预算编制表格（预算01-03表）（经建股）0215" xfId="1208"/>
    <cellStyle name="差_Book1_财力性转移支付2010年预算参考数" xfId="1209"/>
    <cellStyle name="好_11大理_财力性转移支付2010年预算参考数_2015年部门预算编制表格0305" xfId="1210"/>
    <cellStyle name="差_Book1_财力性转移支付2010年预算参考数_2015年部门预算编制表格（农财股）0215" xfId="1211"/>
    <cellStyle name="好_市辖区测算20080510_民生政策最低支出需求_2015年部门预算编制表格（预算01-03表）（乡镇办）0215" xfId="1212"/>
    <cellStyle name="差_Book1_财力性转移支付2010年预算参考数_2015年部门预算编制表格（预算01-03表）（经建股）0215" xfId="1213"/>
    <cellStyle name="差_Book1_财力性转移支付2010年预算参考数_2015年部门预算编制表格（预算01-03表）（乡镇办）0215" xfId="1214"/>
    <cellStyle name="差_缺口县区测算_财力性转移支付2010年预算参考数_2015年部门预算编制表格（预算01-03表）（经建股）0215" xfId="1215"/>
    <cellStyle name="好_县市旗测算-新科目（20080627）_县市旗测算-新科目（含人口规模效应）_财力性转移支付2010年预算参考数" xfId="1216"/>
    <cellStyle name="好_行政公检法测算_县市旗测算-新科目（含人口规模效应）_2015年部门预算编制表格（农财股）0215" xfId="1217"/>
    <cellStyle name="差_Book1_财力性转移支付2010年预算参考数_2015年部门预算编制表格0305" xfId="1218"/>
    <cellStyle name="好_其他部门(按照总人口测算）—20080416_教科文2015年部门预算编制表格（预算01-03表）(教科文股)" xfId="1219"/>
    <cellStyle name="差_Book1_财力性转移支付2010年预算参考数_教科文2015年部门预算编制表格（预算01-03表）(教科文股)" xfId="1220"/>
    <cellStyle name="差_Book2_2015年部门预算编制表格（农财股）0215" xfId="1221"/>
    <cellStyle name="常规 8" xfId="1222"/>
    <cellStyle name="差_Book2_财力性转移支付2010年预算参考数_2015年部门预算编制表格（预算01-03表）（乡镇办）0215" xfId="1223"/>
    <cellStyle name="好_文体广播事业(按照总人口测算）—20080416_县市旗测算-新科目（含人口规模效应）_2015年部门预算编制表格（预算01-03表）（乡镇办）0215" xfId="1224"/>
    <cellStyle name="差_Book2_财力性转移支付2010年预算参考数_2015年部门预算编制表格0305" xfId="1225"/>
    <cellStyle name="差_自行调整差异系数顺序_2015年部门预算编制表格（预算01-03表）（乡镇办）0215" xfId="1226"/>
    <cellStyle name="好_文体广播事业(按照总人口测算）—20080416_县市旗测算-新科目（含人口规模效应）_2015年部门预算编制表格0305" xfId="1227"/>
    <cellStyle name="差_Book2_教科文2015年部门预算编制表格（预算01-03表）(教科文股)" xfId="1228"/>
    <cellStyle name="差_gdp_2015年部门预算编制表格（农财股）0215" xfId="1229"/>
    <cellStyle name="差_gdp_2015年部门预算编制表格（预算01-03表）（经建股）0215" xfId="1230"/>
    <cellStyle name="差_gdp_2015年部门预算编制表格（预算01-03表）（乡镇办）0215" xfId="1231"/>
    <cellStyle name="差_gdp_2015年部门预算编制表格0305" xfId="1232"/>
    <cellStyle name="好_34青海_2015年部门预算编制表格（农财股）0215" xfId="1233"/>
    <cellStyle name="好_附表_财力性转移支付2010年预算参考数_2015年部门预算编制表格（预算01-03表）（乡镇办）0215" xfId="1234"/>
    <cellStyle name="差_gdp_教科文2015年部门预算编制表格（预算01-03表）(教科文股)" xfId="1235"/>
    <cellStyle name="差_农林水和城市维护标准支出20080505－县区合计_不含人员经费系数_2015年部门预算编制表格0305" xfId="1236"/>
    <cellStyle name="差_总人口_2015年部门预算编制表格0305" xfId="1237"/>
    <cellStyle name="差_M01-2(州市补助收入)" xfId="1238"/>
    <cellStyle name="差_M01-2(州市补助收入)_2015年部门预算编制表格（农财股）0215" xfId="1239"/>
    <cellStyle name="差_一般预算支出口径剔除表_2015年部门预算编制表格0305" xfId="1240"/>
    <cellStyle name="差_M01-2(州市补助收入)_2015年部门预算编制表格（预算01-03表）（经建股）0215" xfId="1241"/>
    <cellStyle name="差_缺口县区测算(按核定人数)_教科文2015年部门预算编制表格（预算01-03表）(教科文股)" xfId="1242"/>
    <cellStyle name="差_M01-2(州市补助收入)_2015年部门预算编制表格（预算01-03表）（乡镇办）0215" xfId="1243"/>
    <cellStyle name="好_县区合并测算20080421_财力性转移支付2010年预算参考数" xfId="1244"/>
    <cellStyle name="差_M01-2(州市补助收入)_教科文2015年部门预算编制表格（预算01-03表）(教科文股)" xfId="1245"/>
    <cellStyle name="好_县市旗测算20080508_2015年部门预算编制表格（农财股）0215" xfId="1246"/>
    <cellStyle name="差_附表_教科文2015年部门预算编制表格（预算01-03表）(教科文股)" xfId="1247"/>
    <cellStyle name="差_安徽 缺口县区测算(地方填报)1_2015年部门预算编制表格（农财股）0215" xfId="1248"/>
    <cellStyle name="差_市辖区测算20080510_县市旗测算-新科目（含人口规模效应）_财力性转移支付2010年预算参考数" xfId="1249"/>
    <cellStyle name="好_县区合并测算20080421_财力性转移支付2010年预算参考数_2015年部门预算编制表格0305" xfId="1250"/>
    <cellStyle name="差_安徽 缺口县区测算(地方填报)1_2015年部门预算编制表格（预算01-03表）（经建股）0215" xfId="1251"/>
    <cellStyle name="好_2013年专项追加指标非税登记表 (11.29)" xfId="1252"/>
    <cellStyle name="差_安徽 缺口县区测算(地方填报)1_2015年部门预算编制表格0305" xfId="1253"/>
    <cellStyle name="差_安徽 缺口县区测算(地方填报)1_财力性转移支付2010年预算参考数_2015年部门预算编制表格（农财股）0215" xfId="1254"/>
    <cellStyle name="好_22湖南_教科文2015年部门预算编制表格（预算01-03表）(教科文股)" xfId="1255"/>
    <cellStyle name="差_安徽 缺口县区测算(地方填报)1_财力性转移支付2010年预算参考数_2015年部门预算编制表格（预算01-03表）（经建股）0215" xfId="1256"/>
    <cellStyle name="差_人员工资和公用经费_财力性转移支付2010年预算参考数" xfId="1257"/>
    <cellStyle name="差_行政公检法测算_县市旗测算-新科目（含人口规模效应）_2015年部门预算编制表格（预算01-03表）（经建股）0215" xfId="1258"/>
    <cellStyle name="差_安徽 缺口县区测算(地方填报)1_财力性转移支付2010年预算参考数_2015年部门预算编制表格0305" xfId="1259"/>
    <cellStyle name="好_行政(燃修费)_财力性转移支付2010年预算参考数_2015年部门预算编制表格（农财股）0215" xfId="1260"/>
    <cellStyle name="差_安徽 缺口县区测算(地方填报)1_财力性转移支付2010年预算参考数_教科文2015年部门预算编制表格（预算01-03表）(教科文股)" xfId="1261"/>
    <cellStyle name="好_县市旗测算-新科目（20080626）_2015年部门预算编制表格（预算01-03表）（经建股）0215" xfId="1262"/>
    <cellStyle name="差_安徽 缺口县区测算(地方填报)1_教科文2015年部门预算编制表格（预算01-03表）(教科文股)" xfId="1263"/>
    <cellStyle name="差_不含人员经费系数_2015年部门预算编制表格（农财股）0215" xfId="1264"/>
    <cellStyle name="差_县市旗测算20080508_县市旗测算-新科目（含人口规模效应）_教科文2015年部门预算编制表格（预算01-03表）(教科文股)" xfId="1265"/>
    <cellStyle name="差_不含人员经费系数_2015年部门预算编制表格（预算01-03表）（经建股）0215" xfId="1266"/>
    <cellStyle name="差_不含人员经费系数_2015年部门预算编制表格（预算01-03表）（乡镇办）0215" xfId="1267"/>
    <cellStyle name="差_市辖区测算-新科目（20080626）_2015年部门预算编制表格（农财股）0215" xfId="1268"/>
    <cellStyle name="差_不含人员经费系数_财力性转移支付2010年预算参考数" xfId="1269"/>
    <cellStyle name="差_文体广播事业(按照总人口测算）—20080416_2015年部门预算编制表格（农财股）0215" xfId="1270"/>
    <cellStyle name="好_文体广播事业(按照总人口测算）—20080416_民生政策最低支出需求_财力性转移支付2010年预算参考数_2015年部门预算编制表格0305" xfId="1271"/>
    <cellStyle name="差_不含人员经费系数_财力性转移支付2010年预算参考数_2015年部门预算编制表格（预算01-03表）（经建股）0215" xfId="1272"/>
    <cellStyle name="差_不含人员经费系数_财力性转移支付2010年预算参考数_2015年部门预算编制表格（预算01-03表）（乡镇办）0215" xfId="1273"/>
    <cellStyle name="好_汇总_财力性转移支付2010年预算参考数_2015年部门预算编制表格（农财股）0215" xfId="1274"/>
    <cellStyle name="差_不含人员经费系数_财力性转移支付2010年预算参考数_2015年部门预算编制表格0305" xfId="1275"/>
    <cellStyle name="差_不含人员经费系数_教科文2015年部门预算编制表格（预算01-03表）(教科文股)" xfId="1276"/>
    <cellStyle name="差_县市旗测算20080508_民生政策最低支出需求_2015年部门预算编制表格（农财股）0215" xfId="1277"/>
    <cellStyle name="差_财力差异计算表(不含非农业区)" xfId="1278"/>
    <cellStyle name="差_财力差异计算表(不含非农业区)_2015年部门预算编制表格（农财股）0215" xfId="1279"/>
    <cellStyle name="差_财力差异计算表(不含非农业区)_2015年部门预算编制表格（预算01-03表）（经建股）0215" xfId="1280"/>
    <cellStyle name="差_财力差异计算表(不含非农业区)_2015年部门预算编制表格（预算01-03表）（乡镇办）0215" xfId="1281"/>
    <cellStyle name="好_教育(按照总人口测算）—20080416_民生政策最低支出需求_教科文2015年部门预算编制表格（预算01-03表）(教科文股)" xfId="1282"/>
    <cellStyle name="好_其他部门(按照总人口测算）—20080416_民生政策最低支出需求_2015年部门预算编制表格（预算01-03表）（经建股）0215" xfId="1283"/>
    <cellStyle name="差_财力差异计算表(不含非农业区)_2015年部门预算编制表格0305" xfId="1284"/>
    <cellStyle name="差_财力差异计算表(不含非农业区)_教科文2015年部门预算编制表格（预算01-03表）(教科文股)" xfId="1285"/>
    <cellStyle name="差_分县成本差异系数_民生政策最低支出需求_财力性转移支付2010年预算参考数_2015年部门预算编制表格（农财股）0215" xfId="1286"/>
    <cellStyle name="好_县区合并测算20080423(按照各省比重）_县市旗测算-新科目（含人口规模效应）_2015年部门预算编制表格0305" xfId="1287"/>
    <cellStyle name="差_财政供养人员_2015年部门预算编制表格（农财股）0215" xfId="1288"/>
    <cellStyle name="好_不含人员经费系数_财力性转移支付2010年预算参考数_教科文2015年部门预算编制表格（预算01-03表）(教科文股)" xfId="1289"/>
    <cellStyle name="差_财政供养人员_财力性转移支付2010年预算参考数_2015年部门预算编制表格0305" xfId="1290"/>
    <cellStyle name="差_市辖区测算20080510_民生政策最低支出需求_2015年部门预算编制表格（预算01-03表）（乡镇办）0215" xfId="1291"/>
    <cellStyle name="差_财政供养人员_2015年部门预算编制表格（预算01-03表）（经建股）0215" xfId="1292"/>
    <cellStyle name="好_教育(按照总人口测算）—20080416_民生政策最低支出需求" xfId="1293"/>
    <cellStyle name="差_财政供养人员_2015年部门预算编制表格（预算01-03表）（乡镇办）0215" xfId="1294"/>
    <cellStyle name="差_财政供养人员_2015年部门预算编制表格0305" xfId="1295"/>
    <cellStyle name="差_财政供养人员_财力性转移支付2010年预算参考数" xfId="1296"/>
    <cellStyle name="差_财政供养人员_财力性转移支付2010年预算参考数_2015年部门预算编制表格（预算01-03表）（乡镇办）0215" xfId="1297"/>
    <cellStyle name="差_财政供养人员_财力性转移支付2010年预算参考数_教科文2015年部门预算编制表格（预算01-03表）(教科文股)" xfId="1298"/>
    <cellStyle name="好_文体广播事业(按照总人口测算）—20080416_不含人员经费系数_财力性转移支付2010年预算参考数_2015年部门预算编制表格0305" xfId="1299"/>
    <cellStyle name="差_财政供养人员_教科文2015年部门预算编制表格（预算01-03表）(教科文股)" xfId="1300"/>
    <cellStyle name="差_测算结果" xfId="1301"/>
    <cellStyle name="差_测算结果_2015年部门预算编制表格（预算01-03表）（经建股）0215" xfId="1302"/>
    <cellStyle name="差_分县成本差异系数_教科文2015年部门预算编制表格（预算01-03表）(教科文股)" xfId="1303"/>
    <cellStyle name="差_测算结果_2015年部门预算编制表格（预算01-03表）（乡镇办）0215" xfId="1304"/>
    <cellStyle name="差_测算结果_2015年部门预算编制表格0305" xfId="1305"/>
    <cellStyle name="差_测算结果_财力性转移支付2010年预算参考数" xfId="1306"/>
    <cellStyle name="差_缺口县区测算(按2007支出增长25%测算)_2015年部门预算编制表格（预算01-03表）（乡镇办）0215" xfId="1307"/>
    <cellStyle name="差_缺口县区测算(财政部标准)_财力性转移支付2010年预算参考数_2015年部门预算编制表格（预算01-03表）（经建股）0215" xfId="1308"/>
    <cellStyle name="差_测算结果_财力性转移支付2010年预算参考数_2015年部门预算编制表格（农财股）0215" xfId="1309"/>
    <cellStyle name="差_测算结果_财力性转移支付2010年预算参考数_2015年部门预算编制表格（预算01-03表）（乡镇办）0215" xfId="1310"/>
    <cellStyle name="差_自行调整差异系数顺序_2015年部门预算编制表格0305" xfId="1311"/>
    <cellStyle name="差_测算结果_财力性转移支付2010年预算参考数_2015年部门预算编制表格0305" xfId="1312"/>
    <cellStyle name="差_测算结果_财力性转移支付2010年预算参考数_教科文2015年部门预算编制表格（预算01-03表）(教科文股)" xfId="1313"/>
    <cellStyle name="差_教育(按照总人口测算）—20080416_县市旗测算-新科目（含人口规模效应）_财力性转移支付2010年预算参考数_2015年部门预算编制表格（预算01-03表）（乡镇办）0215" xfId="1314"/>
    <cellStyle name="差_卫生(按照总人口测算）—20080416_不含人员经费系数_2015年部门预算编制表格0305" xfId="1315"/>
    <cellStyle name="差_测算结果_教科文2015年部门预算编制表格（预算01-03表）(教科文股)" xfId="1316"/>
    <cellStyle name="差_测算结果汇总_2015年部门预算编制表格（农财股）0215" xfId="1317"/>
    <cellStyle name="差_测算结果汇总_2015年部门预算编制表格（预算01-03表）（经建股）0215" xfId="1318"/>
    <cellStyle name="差_测算结果汇总_2015年部门预算编制表格（预算01-03表）（乡镇办）0215" xfId="1319"/>
    <cellStyle name="差_分县成本差异系数_民生政策最低支出需求" xfId="1320"/>
    <cellStyle name="差_测算结果汇总_财力性转移支付2010年预算参考数_2015年部门预算编制表格（农财股）0215" xfId="1321"/>
    <cellStyle name="差_测算结果汇总_财力性转移支付2010年预算参考数_2015年部门预算编制表格0305" xfId="1322"/>
    <cellStyle name="差_测算结果汇总_财力性转移支付2010年预算参考数_2015年部门预算编制表格（预算01-03表）（经建股）0215" xfId="1323"/>
    <cellStyle name="差_测算结果汇总_财力性转移支付2010年预算参考数_2015年部门预算编制表格（预算01-03表）（乡镇办）0215" xfId="1324"/>
    <cellStyle name="差_测算结果汇总_教科文2015年部门预算编制表格（预算01-03表）(教科文股)" xfId="1325"/>
    <cellStyle name="差_成本差异系数" xfId="1326"/>
    <cellStyle name="差_成本差异系数（含人口规模）_2015年部门预算编制表格（农财股）0215" xfId="1327"/>
    <cellStyle name="差_核定人数对比_2015年部门预算编制表格（预算01-03表）（经建股）0215" xfId="1328"/>
    <cellStyle name="好_市辖区测算-新科目（20080626）_县市旗测算-新科目（含人口规模效应）" xfId="1329"/>
    <cellStyle name="差_成本差异系数（含人口规模）_2015年部门预算编制表格（预算01-03表）（经建股）0215" xfId="1330"/>
    <cellStyle name="差_成本差异系数（含人口规模）_2015年部门预算编制表格（预算01-03表）（乡镇办）0215" xfId="1331"/>
    <cellStyle name="差_成本差异系数（含人口规模）_2015年部门预算编制表格0305" xfId="1332"/>
    <cellStyle name="差_成本差异系数（含人口规模）_财力性转移支付2010年预算参考数" xfId="1333"/>
    <cellStyle name="差_成本差异系数（含人口规模）_财力性转移支付2010年预算参考数_2015年部门预算编制表格（农财股）0215" xfId="1334"/>
    <cellStyle name="差_核定人数对比_财力性转移支付2010年预算参考数_2015年部门预算编制表格（预算01-03表）（经建股）0215" xfId="1335"/>
    <cellStyle name="差_缺口县区测算(按2007支出增长25%测算)_财力性转移支付2010年预算参考数" xfId="1336"/>
    <cellStyle name="好_09黑龙江_2015年部门预算编制表格（预算01-03表）（乡镇办）0215" xfId="1337"/>
    <cellStyle name="差_其他部门(按照总人口测算）—20080416_县市旗测算-新科目（含人口规模效应）_财力性转移支付2010年预算参考数" xfId="1338"/>
    <cellStyle name="差_成本差异系数（含人口规模）_财力性转移支付2010年预算参考数_2015年部门预算编制表格（预算01-03表）（经建股）0215" xfId="1339"/>
    <cellStyle name="差_卫生(按照总人口测算）—20080416_县市旗测算-新科目（含人口规模效应）_2015年部门预算编制表格0305" xfId="1340"/>
    <cellStyle name="差_成本差异系数（含人口规模）_财力性转移支付2010年预算参考数_2015年部门预算编制表格（预算01-03表）（乡镇办）0215" xfId="1341"/>
    <cellStyle name="好_2_财力性转移支付2010年预算参考数_2015年部门预算编制表格（农财股）0215" xfId="1342"/>
    <cellStyle name="好_县市旗测算20080508_民生政策最低支出需求_财力性转移支付2010年预算参考数_2015年部门预算编制表格（预算01-03表）（经建股）0215" xfId="1343"/>
    <cellStyle name="差_分县成本差异系数_民生政策最低支出需求_财力性转移支付2010年预算参考数_2015年部门预算编制表格（预算01-03表）（经建股）0215" xfId="1344"/>
    <cellStyle name="好_成本差异系数（含人口规模）_财力性转移支付2010年预算参考数_教科文2015年部门预算编制表格（预算01-03表）(教科文股)" xfId="1345"/>
    <cellStyle name="差_成本差异系数（含人口规模）_财力性转移支付2010年预算参考数_2015年部门预算编制表格0305" xfId="1346"/>
    <cellStyle name="好_分县成本差异系数_财力性转移支付2010年预算参考数" xfId="1347"/>
    <cellStyle name="差_成本差异系数（含人口规模）_财力性转移支付2010年预算参考数_教科文2015年部门预算编制表格（预算01-03表）(教科文股)" xfId="1348"/>
    <cellStyle name="差_成本差异系数（含人口规模）_教科文2015年部门预算编制表格（预算01-03表）(教科文股)" xfId="1349"/>
    <cellStyle name="好_行政（人员）_民生政策最低支出需求_财力性转移支付2010年预算参考数_2015年部门预算编制表格0305" xfId="1350"/>
    <cellStyle name="差_成本差异系数_2015年部门预算编制表格（农财股）0215" xfId="1351"/>
    <cellStyle name="好_2006年34青海_2015年部门预算编制表格（预算01-03表）（乡镇办）0215" xfId="1352"/>
    <cellStyle name="差_成本差异系数_2015年部门预算编制表格（预算01-03表）（经建股）0215" xfId="1353"/>
    <cellStyle name="差_分析缺口率_财力性转移支付2010年预算参考数_教科文2015年部门预算编制表格（预算01-03表）(教科文股)" xfId="1354"/>
    <cellStyle name="差_缺口县区测算(财政部标准)_2015年部门预算编制表格0305" xfId="1355"/>
    <cellStyle name="差_行政(燃修费)_民生政策最低支出需求_财力性转移支付2010年预算参考数_2015年部门预算编制表格（预算01-03表）（乡镇办）0215" xfId="1356"/>
    <cellStyle name="差_成本差异系数_2015年部门预算编制表格（预算01-03表）（乡镇办）0215" xfId="1357"/>
    <cellStyle name="差_成本差异系数_2015年部门预算编制表格0305" xfId="1358"/>
    <cellStyle name="差_核定人数对比_财力性转移支付2010年预算参考数_2015年部门预算编制表格（农财股）0215" xfId="1359"/>
    <cellStyle name="好_县市旗测算20080508_民生政策最低支出需求_2015年部门预算编制表格0305" xfId="1360"/>
    <cellStyle name="差_成本差异系数_财力性转移支付2010年预算参考数" xfId="1361"/>
    <cellStyle name="差_成本差异系数_财力性转移支付2010年预算参考数_2015年部门预算编制表格（农财股）0215" xfId="1362"/>
    <cellStyle name="差_成本差异系数_财力性转移支付2010年预算参考数_2015年部门预算编制表格（预算01-03表）（经建股）0215" xfId="1363"/>
    <cellStyle name="好_文体广播事业(按照总人口测算）—20080416_民生政策最低支出需求_2015年部门预算编制表格（预算01-03表）（乡镇办）0215" xfId="1364"/>
    <cellStyle name="差_成本差异系数_财力性转移支付2010年预算参考数_2015年部门预算编制表格（预算01-03表）（乡镇办）0215" xfId="1365"/>
    <cellStyle name="好_05潍坊_2015年部门预算编制表格（农财股）0215" xfId="1366"/>
    <cellStyle name="差_卫生(按照总人口测算）—20080416_不含人员经费系数_财力性转移支付2010年预算参考数" xfId="1367"/>
    <cellStyle name="好_分县成本差异系数_民生政策最低支出需求_2015年部门预算编制表格（预算01-03表）（经建股）0215" xfId="1368"/>
    <cellStyle name="差_成本差异系数_教科文2015年部门预算编制表格（预算01-03表）(教科文股)" xfId="1369"/>
    <cellStyle name="差_汇总" xfId="1370"/>
    <cellStyle name="差_县市旗测算-新科目（20080627）_2015年部门预算编制表格（农财股）0215" xfId="1371"/>
    <cellStyle name="好_县区合并测算20080421_县市旗测算-新科目（含人口规模效应）_财力性转移支付2010年预算参考数_2015年部门预算编制表格（预算01-03表）（经建股）0215" xfId="1372"/>
    <cellStyle name="差_城建部门" xfId="1373"/>
    <cellStyle name="差_城建部门_2015年部门预算编制表格（农财股）0215" xfId="1374"/>
    <cellStyle name="差_城建部门_2015年部门预算编制表格（预算01-03表）（经建股）0215" xfId="1375"/>
    <cellStyle name="差_城建部门_2015年部门预算编制表格0305" xfId="1376"/>
    <cellStyle name="差_山东省民生支出标准_2015年部门预算编制表格（农财股）0215" xfId="1377"/>
    <cellStyle name="差_城建部门_教科文2015年部门预算编制表格（预算01-03表）(教科文股)" xfId="1378"/>
    <cellStyle name="差_第五部分(才淼、饶永宏）" xfId="1379"/>
    <cellStyle name="差_第五部分(才淼、饶永宏）_2015年部门预算编制表格（农财股）0215" xfId="1380"/>
    <cellStyle name="差_第五部分(才淼、饶永宏）_2015年部门预算编制表格（预算01-03表）（乡镇办）0215" xfId="1381"/>
    <cellStyle name="好_县市旗测算-新科目（20080626）_财力性转移支付2010年预算参考数_2015年部门预算编制表格0305" xfId="1382"/>
    <cellStyle name="好_行政（人员）_民生政策最低支出需求_财力性转移支付2010年预算参考数_2015年部门预算编制表格（预算01-03表）（经建股）0215" xfId="1383"/>
    <cellStyle name="差_第五部分(才淼、饶永宏）_2015年部门预算编制表格0305" xfId="1384"/>
    <cellStyle name="差_第一部分：综合全" xfId="1385"/>
    <cellStyle name="差_第一部分：综合全_2015年部门预算编制表格（预算01-03表）（经建股）0215" xfId="1386"/>
    <cellStyle name="差_第一部分：综合全_教科文2015年部门预算编制表格（预算01-03表）(教科文股)" xfId="1387"/>
    <cellStyle name="差_对口支援新疆资金规模测算表20100106" xfId="1388"/>
    <cellStyle name="好_卫生(按照总人口测算）—20080416_财力性转移支付2010年预算参考数_2015年部门预算编制表格（农财股）0215" xfId="1389"/>
    <cellStyle name="差_对口支援新疆资金规模测算表20100106_2015年部门预算编制表格（农财股）0215" xfId="1390"/>
    <cellStyle name="差_对口支援新疆资金规模测算表20100106_2015年部门预算编制表格（预算01-03表）（经建股）0215" xfId="1391"/>
    <cellStyle name="差_人员工资和公用经费_财力性转移支付2010年预算参考数_2015年部门预算编制表格0305" xfId="1392"/>
    <cellStyle name="差_对口支援新疆资金规模测算表20100106_2015年部门预算编制表格（预算01-03表）（乡镇办）0215" xfId="1393"/>
    <cellStyle name="差_对口支援新疆资金规模测算表20100106_2015年部门预算编制表格0305" xfId="1394"/>
    <cellStyle name="差_对口支援新疆资金规模测算表20100106_教科文2015年部门预算编制表格（预算01-03表）(教科文股)" xfId="1395"/>
    <cellStyle name="差_对口支援新疆资金规模测算表20100113" xfId="1396"/>
    <cellStyle name="差_对口支援新疆资金规模测算表20100113_2015年部门预算编制表格（农财股）0215" xfId="1397"/>
    <cellStyle name="差_市辖区测算20080510_县市旗测算-新科目（含人口规模效应）" xfId="1398"/>
    <cellStyle name="差_对口支援新疆资金规模测算表20100113_2015年部门预算编制表格（预算01-03表）（经建股）0215" xfId="1399"/>
    <cellStyle name="差_对口支援新疆资金规模测算表20100113_2015年部门预算编制表格0305" xfId="1400"/>
    <cellStyle name="差_对口支援新疆资金规模测算表20100113_教科文2015年部门预算编制表格（预算01-03表）(教科文股)" xfId="1401"/>
    <cellStyle name="差_分析缺口率" xfId="1402"/>
    <cellStyle name="好_核定人数对比_财力性转移支付2010年预算参考数_2015年部门预算编制表格（预算01-03表）（乡镇办）0215" xfId="1403"/>
    <cellStyle name="差_分析缺口率_2015年部门预算编制表格（农财股）0215" xfId="1404"/>
    <cellStyle name="差_分析缺口率_2015年部门预算编制表格（预算01-03表）（经建股）0215" xfId="1405"/>
    <cellStyle name="差_分析缺口率_2015年部门预算编制表格（预算01-03表）（乡镇办）0215" xfId="1406"/>
    <cellStyle name="差_分析缺口率_2015年部门预算编制表格0305" xfId="1407"/>
    <cellStyle name="差_分析缺口率_教科文2015年部门预算编制表格（预算01-03表）(教科文股)" xfId="1408"/>
    <cellStyle name="差_行政（人员）_民生政策最低支出需求_财力性转移支付2010年预算参考数_2015年部门预算编制表格0305" xfId="1409"/>
    <cellStyle name="差_分县成本差异系数" xfId="1410"/>
    <cellStyle name="好_2006年30云南_2015年部门预算编制表格0305" xfId="1411"/>
    <cellStyle name="差_卫生(按照总人口测算）—20080416_财力性转移支付2010年预算参考数" xfId="1412"/>
    <cellStyle name="差_分县成本差异系数_2015年部门预算编制表格（预算01-03表）（经建股）0215" xfId="1413"/>
    <cellStyle name="好_核定人数对比_2015年部门预算编制表格（农财股）0215" xfId="1414"/>
    <cellStyle name="差_分县成本差异系数_2015年部门预算编制表格（预算01-03表）（乡镇办）0215" xfId="1415"/>
    <cellStyle name="差_分县成本差异系数_2015年部门预算编制表格0305" xfId="1416"/>
    <cellStyle name="差_分县成本差异系数_不含人员经费系数_2015年部门预算编制表格（农财股）0215" xfId="1417"/>
    <cellStyle name="差_市辖区测算-新科目（20080626）_民生政策最低支出需求_2015年部门预算编制表格（农财股）0215" xfId="1418"/>
    <cellStyle name="差_分县成本差异系数_不含人员经费系数" xfId="1419"/>
    <cellStyle name="差_分县成本差异系数_不含人员经费系数_2015年部门预算编制表格（预算01-03表）（乡镇办）0215" xfId="1420"/>
    <cellStyle name="差_分县成本差异系数_不含人员经费系数_2015年部门预算编制表格0305" xfId="1421"/>
    <cellStyle name="差_分县成本差异系数_不含人员经费系数_财力性转移支付2010年预算参考数_2015年部门预算编制表格（农财股）0215" xfId="1422"/>
    <cellStyle name="差_分县成本差异系数_不含人员经费系数_财力性转移支付2010年预算参考数_2015年部门预算编制表格（预算01-03表）（经建股）0215" xfId="1423"/>
    <cellStyle name="常规 12" xfId="1424"/>
    <cellStyle name="差_分县成本差异系数_不含人员经费系数_财力性转移支付2010年预算参考数_2015年部门预算编制表格0305" xfId="1425"/>
    <cellStyle name="差_分县成本差异系数_不含人员经费系数_教科文2015年部门预算编制表格（预算01-03表）(教科文股)" xfId="1426"/>
    <cellStyle name="差_分县成本差异系数_财力性转移支付2010年预算参考数" xfId="1427"/>
    <cellStyle name="差_分县成本差异系数_财力性转移支付2010年预算参考数_2015年部门预算编制表格（农财股）0215" xfId="1428"/>
    <cellStyle name="差_分县成本差异系数_财力性转移支付2010年预算参考数_2015年部门预算编制表格（预算01-03表）（经建股）0215" xfId="1429"/>
    <cellStyle name="好_核定人数对比_财力性转移支付2010年预算参考数_2015年部门预算编制表格（农财股）0215" xfId="1430"/>
    <cellStyle name="好_自行调整差异系数顺序_2015年部门预算编制表格0305" xfId="1431"/>
    <cellStyle name="差_分县成本差异系数_财力性转移支付2010年预算参考数_2015年部门预算编制表格（预算01-03表）（乡镇办）0215" xfId="1432"/>
    <cellStyle name="好_2006年33甘肃_2015年部门预算编制表格0305" xfId="1433"/>
    <cellStyle name="差_分县成本差异系数_财力性转移支付2010年预算参考数_教科文2015年部门预算编制表格（预算01-03表）(教科文股)" xfId="1434"/>
    <cellStyle name="好_检验表（调整后）_2015年部门预算编制表格（农财股）0215" xfId="1435"/>
    <cellStyle name="差_分县成本差异系数_民生政策最低支出需求_2015年部门预算编制表格（农财股）0215" xfId="1436"/>
    <cellStyle name="差_青海 缺口县区测算(地方填报)" xfId="1437"/>
    <cellStyle name="差_分县成本差异系数_民生政策最低支出需求_2015年部门预算编制表格（预算01-03表）（经建股）0215" xfId="1438"/>
    <cellStyle name="差_核定人数对比_2015年部门预算编制表格（预算01-03表）（乡镇办）0215" xfId="1439"/>
    <cellStyle name="差_其他部门(按照总人口测算）—20080416_民生政策最低支出需求_2015年部门预算编制表格（预算01-03表）（经建股）0215" xfId="1440"/>
    <cellStyle name="差_分县成本差异系数_民生政策最低支出需求_2015年部门预算编制表格（预算01-03表）（乡镇办）0215" xfId="1441"/>
    <cellStyle name="差_其他部门(按照总人口测算）—20080416_民生政策最低支出需求_财力性转移支付2010年预算参考数_2015年部门预算编制表格0305" xfId="1442"/>
    <cellStyle name="好_缺口县区测算" xfId="1443"/>
    <cellStyle name="差_分县成本差异系数_民生政策最低支出需求_财力性转移支付2010年预算参考数" xfId="1444"/>
    <cellStyle name="好_530629_2006年县级财政报表附表_2015年部门预算编制表格（农财股）0215" xfId="1445"/>
    <cellStyle name="差_分县成本差异系数_民生政策最低支出需求_财力性转移支付2010年预算参考数_2015年部门预算编制表格（预算01-03表）（乡镇办）0215" xfId="1446"/>
    <cellStyle name="好_卫生(按照总人口测算）—20080416_财力性转移支付2010年预算参考数_2015年部门预算编制表格0305" xfId="1447"/>
    <cellStyle name="差_人员工资和公用经费2_2015年部门预算编制表格（预算01-03表）（经建股）0215" xfId="1448"/>
    <cellStyle name="差_分县成本差异系数_民生政策最低支出需求_财力性转移支付2010年预算参考数_2015年部门预算编制表格0305" xfId="1449"/>
    <cellStyle name="好_县区合并测算20080421_不含人员经费系数_财力性转移支付2010年预算参考数_2015年部门预算编制表格（预算01-03表）（乡镇办）0215" xfId="1450"/>
    <cellStyle name="差_分县成本差异系数_民生政策最低支出需求_教科文2015年部门预算编制表格（预算01-03表）(教科文股)" xfId="1451"/>
    <cellStyle name="差_附表_2015年部门预算编制表格（农财股）0215" xfId="1452"/>
    <cellStyle name="差_专项发文_2015年部门预算编制表格（预算01-03表）（乡镇办）0215" xfId="1453"/>
    <cellStyle name="好_07临沂_2015年部门预算编制表格0305" xfId="1454"/>
    <cellStyle name="差_附表_2015年部门预算编制表格（预算01-03表）（经建股）0215" xfId="1455"/>
    <cellStyle name="好_云南省2008年转移支付测算——州市本级考核部分及政策性测算" xfId="1456"/>
    <cellStyle name="差_附表_2015年部门预算编制表格（预算01-03表）（乡镇办）0215" xfId="1457"/>
    <cellStyle name="差_附表_财力性转移支付2010年预算参考数" xfId="1458"/>
    <cellStyle name="差_附表_财力性转移支付2010年预算参考数_2015年部门预算编制表格（农财股）0215" xfId="1459"/>
    <cellStyle name="差_附表_财力性转移支付2010年预算参考数_2015年部门预算编制表格（预算01-03表）（乡镇办）0215" xfId="1460"/>
    <cellStyle name="差_教育(按照总人口测算）—20080416_县市旗测算-新科目（含人口规模效应）" xfId="1461"/>
    <cellStyle name="差_附表_财力性转移支付2010年预算参考数_2015年部门预算编制表格0305" xfId="1462"/>
    <cellStyle name="差_汇总-县级财政报表附表_教科文2015年部门预算编制表格（预算01-03表）(教科文股)" xfId="1463"/>
    <cellStyle name="差_附表_财力性转移支付2010年预算参考数_教科文2015年部门预算编制表格（预算01-03表）(教科文股)" xfId="1464"/>
    <cellStyle name="差_河南 缺口县区测算(地方填报)" xfId="1465"/>
    <cellStyle name="差_河南 缺口县区测算(地方填报)_2015年部门预算编制表格（农财股）0215" xfId="1466"/>
    <cellStyle name="差_县市旗测算-新科目（20080627）_财力性转移支付2010年预算参考数_2015年部门预算编制表格（预算01-03表）（乡镇办）0215" xfId="1467"/>
    <cellStyle name="差_河南 缺口县区测算(地方填报)_2015年部门预算编制表格（预算01-03表）（经建股）0215" xfId="1468"/>
    <cellStyle name="差_河南 缺口县区测算(地方填报)_2015年部门预算编制表格0305" xfId="1469"/>
    <cellStyle name="好_对口支援新疆资金规模测算表20100106" xfId="1470"/>
    <cellStyle name="差_河南 缺口县区测算(地方填报)_财力性转移支付2010年预算参考数" xfId="1471"/>
    <cellStyle name="差_河南 缺口县区测算(地方填报)_财力性转移支付2010年预算参考数_2015年部门预算编制表格（农财股）0215" xfId="1472"/>
    <cellStyle name="好_市辖区测算20080510_民生政策最低支出需求_2015年部门预算编制表格0305" xfId="1473"/>
    <cellStyle name="差_河南 缺口县区测算(地方填报)_财力性转移支付2010年预算参考数_2015年部门预算编制表格（预算01-03表）（经建股）0215" xfId="1474"/>
    <cellStyle name="差_河南 缺口县区测算(地方填报)_财力性转移支付2010年预算参考数_2015年部门预算编制表格（预算01-03表）（乡镇办）0215" xfId="1475"/>
    <cellStyle name="差_河南 缺口县区测算(地方填报)_财力性转移支付2010年预算参考数_2015年部门预算编制表格0305" xfId="1476"/>
    <cellStyle name="差_河南 缺口县区测算(地方填报)_财力性转移支付2010年预算参考数_教科文2015年部门预算编制表格（预算01-03表）(教科文股)" xfId="1477"/>
    <cellStyle name="差_教育(按照总人口测算）—20080416_财力性转移支付2010年预算参考数" xfId="1478"/>
    <cellStyle name="差_河南 缺口县区测算(地方填报白)_2015年部门预算编制表格（农财股）0215" xfId="1479"/>
    <cellStyle name="差_河南 缺口县区测算(地方填报白)_2015年部门预算编制表格（预算01-03表）（经建股）0215" xfId="1480"/>
    <cellStyle name="好_测算结果_教科文2015年部门预算编制表格（预算01-03表）(教科文股)" xfId="1481"/>
    <cellStyle name="差_河南 缺口县区测算(地方填报白)_2015年部门预算编制表格（预算01-03表）（乡镇办）0215" xfId="1482"/>
    <cellStyle name="差_河南 缺口县区测算(地方填报白)_2015年部门预算编制表格0305" xfId="1483"/>
    <cellStyle name="好_财力差异计算表(不含非农业区)" xfId="1484"/>
    <cellStyle name="好_县市旗测算-新科目（20080627）_财力性转移支付2010年预算参考数" xfId="1485"/>
    <cellStyle name="差_河南 缺口县区测算(地方填报白)_财力性转移支付2010年预算参考数" xfId="1486"/>
    <cellStyle name="好_农林水和城市维护标准支出20080505－县区合计_不含人员经费系数_财力性转移支付2010年预算参考数_2015年部门预算编制表格（预算01-03表）（经建股）0215" xfId="1487"/>
    <cellStyle name="好_市辖区测算-新科目（20080626）_民生政策最低支出需求" xfId="1488"/>
    <cellStyle name="差_农林水和城市维护标准支出20080505－县区合计_不含人员经费系数_财力性转移支付2010年预算参考数_教科文2015年部门预算编制表格（预算01-03表）(教科文股)" xfId="1489"/>
    <cellStyle name="差_总人口_财力性转移支付2010年预算参考数_教科文2015年部门预算编制表格（预算01-03表）(教科文股)" xfId="1490"/>
    <cellStyle name="差_河南 缺口县区测算(地方填报白)_财力性转移支付2010年预算参考数_2015年部门预算编制表格（农财股）0215" xfId="1491"/>
    <cellStyle name="好_市辖区测算-新科目（20080626）_民生政策最低支出需求_2015年部门预算编制表格（农财股）0215" xfId="1492"/>
    <cellStyle name="差_河南 缺口县区测算(地方填报白)_财力性转移支付2010年预算参考数_2015年部门预算编制表格（预算01-03表）（经建股）0215" xfId="1493"/>
    <cellStyle name="好_市辖区测算-新科目（20080626）_民生政策最低支出需求_2015年部门预算编制表格（预算01-03表）（经建股）0215" xfId="1494"/>
    <cellStyle name="差_河南 缺口县区测算(地方填报白)_财力性转移支付2010年预算参考数_2015年部门预算编制表格（预算01-03表）（乡镇办）0215" xfId="1495"/>
    <cellStyle name="好_市辖区测算-新科目（20080626）_不含人员经费系数_财力性转移支付2010年预算参考数_教科文2015年部门预算编制表格（预算01-03表）(教科文股)" xfId="1496"/>
    <cellStyle name="好_市辖区测算-新科目（20080626）_民生政策最低支出需求_2015年部门预算编制表格（预算01-03表）（乡镇办）0215" xfId="1497"/>
    <cellStyle name="好_卫生(按照总人口测算）—20080416_不含人员经费系数_2015年部门预算编制表格0305" xfId="1498"/>
    <cellStyle name="差_河南 缺口县区测算(地方填报白)_财力性转移支付2010年预算参考数_2015年部门预算编制表格0305" xfId="1499"/>
    <cellStyle name="好_市辖区测算-新科目（20080626）_民生政策最低支出需求_2015年部门预算编制表格0305" xfId="1500"/>
    <cellStyle name="差_河南 缺口县区测算(地方填报白)_财力性转移支付2010年预算参考数_教科文2015年部门预算编制表格（预算01-03表）(教科文股)" xfId="1501"/>
    <cellStyle name="好_市辖区测算-新科目（20080626）_民生政策最低支出需求_教科文2015年部门预算编制表格（预算01-03表）(教科文股)" xfId="1502"/>
    <cellStyle name="差_河南 缺口县区测算(地方填报白)_教科文2015年部门预算编制表格（预算01-03表）(教科文股)" xfId="1503"/>
    <cellStyle name="好_14安徽_财力性转移支付2010年预算参考数_2015年部门预算编制表格（农财股）0215" xfId="1504"/>
    <cellStyle name="差_核定人数对比" xfId="1505"/>
    <cellStyle name="常规 11 2_2015年部门预算编制表格（农财股）0215" xfId="1506"/>
    <cellStyle name="差_核定人数对比_2015年部门预算编制表格（农财股）0215" xfId="1507"/>
    <cellStyle name="好_平邑_财力性转移支付2010年预算参考数" xfId="1508"/>
    <cellStyle name="差_核定人数对比_2015年部门预算编制表格0305" xfId="1509"/>
    <cellStyle name="差_云南省2008年转移支付测算——州市本级考核部分及政策性测算_财力性转移支付2010年预算参考数" xfId="1510"/>
    <cellStyle name="差_核定人数对比_财力性转移支付2010年预算参考数" xfId="1511"/>
    <cellStyle name="好_专项发文_2015年部门预算编制表格（预算01-03表）（经建股）0215" xfId="1512"/>
    <cellStyle name="差_核定人数对比_财力性转移支付2010年预算参考数_2015年部门预算编制表格（预算01-03表）（乡镇办）0215" xfId="1513"/>
    <cellStyle name="差_核定人数对比_财力性转移支付2010年预算参考数_2015年部门预算编制表格0305" xfId="1514"/>
    <cellStyle name="好_缺口县区测算(按核定人数)_2015年部门预算编制表格（预算01-03表）（经建股）0215" xfId="1515"/>
    <cellStyle name="差_核定人数对比_教科文2015年部门预算编制表格（预算01-03表）(教科文股)" xfId="1516"/>
    <cellStyle name="好_县区合并测算20080423(按照各省比重）_财力性转移支付2010年预算参考数_2015年部门预算编制表格0305" xfId="1517"/>
    <cellStyle name="差_农林水和城市维护标准支出20080505－县区合计_财力性转移支付2010年预算参考数_2015年部门预算编制表格（农财股）0215" xfId="1518"/>
    <cellStyle name="差_核定人数下发表_2015年部门预算编制表格（农财股）0215" xfId="1519"/>
    <cellStyle name="好_2012年部分市县项目资金（分市县发）_2015年部门预算编制表格（预算01-03表）（乡镇办）0215" xfId="1520"/>
    <cellStyle name="差_检验表_2015年部门预算编制表格（预算01-03表）（乡镇办）0215" xfId="1521"/>
    <cellStyle name="差_农林水和城市维护标准支出20080505－县区合计_财力性转移支付2010年预算参考数_2015年部门预算编制表格（预算01-03表）（经建股）0215" xfId="1522"/>
    <cellStyle name="差_核定人数下发表_2015年部门预算编制表格（预算01-03表）（经建股）0215" xfId="1523"/>
    <cellStyle name="差_农林水和城市维护标准支出20080505－县区合计_财力性转移支付2010年预算参考数_2015年部门预算编制表格（预算01-03表）（乡镇办）0215" xfId="1524"/>
    <cellStyle name="差_核定人数下发表_2015年部门预算编制表格（预算01-03表）（乡镇办）0215" xfId="1525"/>
    <cellStyle name="差_核定人数下发表_财力性转移支付2010年预算参考数_2015年部门预算编制表格（农财股）0215" xfId="1526"/>
    <cellStyle name="差_农林水和城市维护标准支出20080505－县区合计_财力性转移支付2010年预算参考数_2015年部门预算编制表格0305" xfId="1527"/>
    <cellStyle name="好_市辖区测算20080510_县市旗测算-新科目（含人口规模效应）" xfId="1528"/>
    <cellStyle name="差_核定人数下发表_2015年部门预算编制表格0305" xfId="1529"/>
    <cellStyle name="好_同德" xfId="1530"/>
    <cellStyle name="差_核定人数下发表_财力性转移支付2010年预算参考数" xfId="1531"/>
    <cellStyle name="好_农林水和城市维护标准支出20080505－县区合计_县市旗测算-新科目（含人口规模效应）_财力性转移支付2010年预算参考数_2015年部门预算编制表格（农财股）0215" xfId="1532"/>
    <cellStyle name="差_核定人数下发表_财力性转移支付2010年预算参考数_2015年部门预算编制表格（预算01-03表）（经建股）0215" xfId="1533"/>
    <cellStyle name="差_核定人数下发表_财力性转移支付2010年预算参考数_2015年部门预算编制表格（预算01-03表）（乡镇办）0215" xfId="1534"/>
    <cellStyle name="差_核定人数下发表_财力性转移支付2010年预算参考数_2015年部门预算编制表格0305" xfId="1535"/>
    <cellStyle name="差_农林水和城市维护标准支出20080505－县区合计_财力性转移支付2010年预算参考数_教科文2015年部门预算编制表格（预算01-03表）(教科文股)" xfId="1536"/>
    <cellStyle name="好_行政（人员）_财力性转移支付2010年预算参考数_2015年部门预算编制表格0305" xfId="1537"/>
    <cellStyle name="差_核定人数下发表_教科文2015年部门预算编制表格（预算01-03表）(教科文股)" xfId="1538"/>
    <cellStyle name="差_卫生(按照总人口测算）—20080416_不含人员经费系数_财力性转移支付2010年预算参考数_2015年部门预算编制表格（农财股）0215" xfId="1539"/>
    <cellStyle name="差_卫生(按照总人口测算）—20080416_不含人员经费系数_财力性转移支付2010年预算参考数_2015年部门预算编制表格（预算01-03表）（经建股）0215" xfId="1540"/>
    <cellStyle name="差_汇总_2015年部门预算编制表格（农财股）0215" xfId="1541"/>
    <cellStyle name="差_汇总_2015年部门预算编制表格（预算01-03表）（经建股）0215" xfId="1542"/>
    <cellStyle name="差_卫生(按照总人口测算）—20080416_不含人员经费系数_财力性转移支付2010年预算参考数_2015年部门预算编制表格（预算01-03表）（乡镇办）0215" xfId="1543"/>
    <cellStyle name="差_汇总_2015年部门预算编制表格（预算01-03表）（乡镇办）0215" xfId="1544"/>
    <cellStyle name="差_市辖区测算-新科目（20080626）_民生政策最低支出需求_2015年部门预算编制表格（预算01-03表）（经建股）0215" xfId="1545"/>
    <cellStyle name="差_卫生(按照总人口测算）—20080416_不含人员经费系数_财力性转移支付2010年预算参考数_2015年部门预算编制表格0305" xfId="1546"/>
    <cellStyle name="差_行政（人员）_不含人员经费系数_财力性转移支付2010年预算参考数_2015年部门预算编制表格（农财股）0215" xfId="1547"/>
    <cellStyle name="差_汇总_2015年部门预算编制表格0305" xfId="1548"/>
    <cellStyle name="差_汇总_财力性转移支付2010年预算参考数" xfId="1549"/>
    <cellStyle name="好_一般预算支出口径剔除表" xfId="1550"/>
    <cellStyle name="差_汇总_财力性转移支付2010年预算参考数_2015年部门预算编制表格（农财股）0215" xfId="1551"/>
    <cellStyle name="差_汇总_财力性转移支付2010年预算参考数_2015年部门预算编制表格（预算01-03表）（经建股）0215" xfId="1552"/>
    <cellStyle name="好_一般预算支出口径剔除表_2015年部门预算编制表格（农财股）0215" xfId="1553"/>
    <cellStyle name="好_一般预算支出口径剔除表_2015年部门预算编制表格（预算01-03表）（经建股）0215" xfId="1554"/>
    <cellStyle name="差_汇总_财力性转移支付2010年预算参考数_教科文2015年部门预算编制表格（预算01-03表）(教科文股)" xfId="1555"/>
    <cellStyle name="好_一般预算支出口径剔除表_教科文2015年部门预算编制表格（预算01-03表）(教科文股)" xfId="1556"/>
    <cellStyle name="差_卫生(按照总人口测算）—20080416_不含人员经费系数_财力性转移支付2010年预算参考数_教科文2015年部门预算编制表格（预算01-03表）(教科文股)" xfId="1557"/>
    <cellStyle name="差_汇总_教科文2015年部门预算编制表格（预算01-03表）(教科文股)" xfId="1558"/>
    <cellStyle name="差_汇总表" xfId="1559"/>
    <cellStyle name="好_Book2_财力性转移支付2010年预算参考数_2015年部门预算编制表格（预算01-03表）（经建股）0215" xfId="1560"/>
    <cellStyle name="差_汇总表_财力性转移支付2010年预算参考数_2015年部门预算编制表格（预算01-03表）（乡镇办）0215" xfId="1561"/>
    <cellStyle name="好_县区合并测算20080421_县市旗测算-新科目（含人口规模效应）_财力性转移支付2010年预算参考数" xfId="1562"/>
    <cellStyle name="差_汇总表_2015年部门预算编制表格（农财股）0215" xfId="1563"/>
    <cellStyle name="差_云南 缺口县区测算(地方填报)_2015年部门预算编制表格（预算01-03表）（乡镇办）0215" xfId="1564"/>
    <cellStyle name="好_分县成本差异系数_民生政策最低支出需求" xfId="1565"/>
    <cellStyle name="差_汇总表_2015年部门预算编制表格（预算01-03表）（乡镇办）0215" xfId="1566"/>
    <cellStyle name="差_汇总表_2015年部门预算编制表格0305" xfId="1567"/>
    <cellStyle name="差_卫生(按照总人口测算）—20080416_不含人员经费系数_2015年部门预算编制表格（农财股）0215" xfId="1568"/>
    <cellStyle name="差_卫生(按照总人口测算）—20080416_不含人员经费系数_2015年部门预算编制表格（预算01-03表）（经建股）0215" xfId="1569"/>
    <cellStyle name="好_农林水和城市维护标准支出20080505－县区合计_民生政策最低支出需求" xfId="1570"/>
    <cellStyle name="差_市辖区测算20080510_2015年部门预算编制表格（农财股）0215" xfId="1571"/>
    <cellStyle name="差_云南 缺口县区测算(地方填报)" xfId="1572"/>
    <cellStyle name="差_汇总表_财力性转移支付2010年预算参考数" xfId="1573"/>
    <cellStyle name="差_汇总表_财力性转移支付2010年预算参考数_2015年部门预算编制表格（农财股）0215" xfId="1574"/>
    <cellStyle name="差_汇总表_财力性转移支付2010年预算参考数_2015年部门预算编制表格（预算01-03表）（经建股）0215" xfId="1575"/>
    <cellStyle name="好_2013年省市指标专项支出追加经费及非税返回登记表1125" xfId="1576"/>
    <cellStyle name="好_其他部门(按照总人口测算）—20080416_县市旗测算-新科目（含人口规模效应）_财力性转移支付2010年预算参考数_2015年部门预算编制表格（农财股）0215" xfId="1577"/>
    <cellStyle name="后继超链接" xfId="1578"/>
    <cellStyle name="差_汇总表_财力性转移支付2010年预算参考数_2015年部门预算编制表格0305" xfId="1579"/>
    <cellStyle name="差_汇总表_财力性转移支付2010年预算参考数_教科文2015年部门预算编制表格（预算01-03表）(教科文股)" xfId="1580"/>
    <cellStyle name="差_汇总表_教科文2015年部门预算编制表格（预算01-03表）(教科文股)" xfId="1581"/>
    <cellStyle name="差_汇总表4_2015年部门预算编制表格（农财股）0215" xfId="1582"/>
    <cellStyle name="差_汇总表4_2015年部门预算编制表格（预算01-03表）（经建股）0215" xfId="1583"/>
    <cellStyle name="差_汇总表4_2015年部门预算编制表格（预算01-03表）（乡镇办）0215" xfId="1584"/>
    <cellStyle name="好_2006年水利统计指标统计表_财力性转移支付2010年预算参考数_2015年部门预算编制表格（预算01-03表）（经建股）0215" xfId="1585"/>
    <cellStyle name="差_汇总表4_财力性转移支付2010年预算参考数" xfId="1586"/>
    <cellStyle name="差_汇总表4_财力性转移支付2010年预算参考数_2015年部门预算编制表格（农财股）0215" xfId="1587"/>
    <cellStyle name="差_汇总表4_财力性转移支付2010年预算参考数_2015年部门预算编制表格（预算01-03表）（经建股）0215" xfId="1588"/>
    <cellStyle name="差_汇总表4_财力性转移支付2010年预算参考数_2015年部门预算编制表格0305" xfId="1589"/>
    <cellStyle name="差_汇总表4_财力性转移支付2010年预算参考数_教科文2015年部门预算编制表格（预算01-03表）(教科文股)" xfId="1590"/>
    <cellStyle name="差_同德_财力性转移支付2010年预算参考数_2015年部门预算编制表格（预算01-03表）（乡镇办）0215" xfId="1591"/>
    <cellStyle name="差_云南省2008年转移支付测算——州市本级考核部分及政策性测算_财力性转移支付2010年预算参考数_2015年部门预算编制表格0305" xfId="1592"/>
    <cellStyle name="好_其他部门(按照总人口测算）—20080416_不含人员经费系数_财力性转移支付2010年预算参考数_2015年部门预算编制表格（农财股）0215" xfId="1593"/>
    <cellStyle name="差_汇总-县级财政报表附表" xfId="1594"/>
    <cellStyle name="差_汇总-县级财政报表附表_2015年部门预算编制表格（农财股）0215" xfId="1595"/>
    <cellStyle name="好_34青海_2015年部门预算编制表格0305" xfId="1596"/>
    <cellStyle name="差_汇总-县级财政报表附表_2015年部门预算编制表格（预算01-03表）（乡镇办）0215" xfId="1597"/>
    <cellStyle name="差_检验表" xfId="1598"/>
    <cellStyle name="差_农林水和城市维护标准支出20080505－县区合计_2015年部门预算编制表格（预算01-03表）（经建股）0215" xfId="1599"/>
    <cellStyle name="好_不含人员经费系数_2015年部门预算编制表格0305" xfId="1600"/>
    <cellStyle name="差_检验表_2015年部门预算编制表格（农财股）0215" xfId="1601"/>
    <cellStyle name="差_县市旗测算20080508_县市旗测算-新科目（含人口规模效应）_财力性转移支付2010年预算参考数_2015年部门预算编制表格（预算01-03表）（乡镇办）0215" xfId="1602"/>
    <cellStyle name="差_检验表_2015年部门预算编制表格（预算01-03表）（经建股）0215" xfId="1603"/>
    <cellStyle name="差_检验表_2015年部门预算编制表格0305" xfId="1604"/>
    <cellStyle name="差_检验表_教科文2015年部门预算编制表格（预算01-03表）(教科文股)" xfId="1605"/>
    <cellStyle name="差_教育(按照总人口测算）—20080416" xfId="1606"/>
    <cellStyle name="差_教育(按照总人口测算）—20080416_2015年部门预算编制表格（农财股）0215" xfId="1607"/>
    <cellStyle name="差_教育(按照总人口测算）—20080416_2015年部门预算编制表格（预算01-03表）（乡镇办）0215" xfId="1608"/>
    <cellStyle name="差_农林水和城市维护标准支出20080505－县区合计_县市旗测算-新科目（含人口规模效应）_财力性转移支付2010年预算参考数_2015年部门预算编制表格（预算01-03表）（经建股）0215" xfId="1609"/>
    <cellStyle name="好_分县成本差异系数_财力性转移支付2010年预算参考数_2015年部门预算编制表格（农财股）0215" xfId="1610"/>
    <cellStyle name="差_教育(按照总人口测算）—20080416_2015年部门预算编制表格0305" xfId="1611"/>
    <cellStyle name="好_文体广播事业(按照总人口测算）—20080416_不含人员经费系数_财力性转移支付2010年预算参考数_教科文2015年部门预算编制表格（预算01-03表）(教科文股)" xfId="1612"/>
    <cellStyle name="好_行政公检法测算_不含人员经费系数" xfId="1613"/>
    <cellStyle name="差_教育(按照总人口测算）—20080416_不含人员经费系数" xfId="1614"/>
    <cellStyle name="差_教育(按照总人口测算）—20080416_不含人员经费系数_2015年部门预算编制表格（农财股）0215" xfId="1615"/>
    <cellStyle name="好_2008年预计支出与2007年对比_2015年部门预算编制表格（预算01-03表）（乡镇办）0215" xfId="1616"/>
    <cellStyle name="好_20河南_财力性转移支付2010年预算参考数_2015年部门预算编制表格（预算01-03表）（经建股）0215" xfId="1617"/>
    <cellStyle name="好_市辖区测算-新科目（20080626）_县市旗测算-新科目（含人口规模效应）_财力性转移支付2010年预算参考数_2015年部门预算编制表格（预算01-03表）（乡镇办）0215" xfId="1618"/>
    <cellStyle name="差_教育(按照总人口测算）—20080416_不含人员经费系数_2015年部门预算编制表格（预算01-03表）（经建股）0215" xfId="1619"/>
    <cellStyle name="好_总人口_财力性转移支付2010年预算参考数_2015年部门预算编制表格（预算01-03表）（乡镇办）0215" xfId="1620"/>
    <cellStyle name="差_教育(按照总人口测算）—20080416_不含人员经费系数_财力性转移支付2010年预算参考数" xfId="1621"/>
    <cellStyle name="差_农林水和城市维护标准支出20080505－县区合计_民生政策最低支出需求_财力性转移支付2010年预算参考数_2015年部门预算编制表格（预算01-03表）（经建股）0215" xfId="1622"/>
    <cellStyle name="差_人员工资和公用经费_2015年部门预算编制表格0305" xfId="1623"/>
    <cellStyle name="好_其他部门(按照总人口测算）—20080416_财力性转移支付2010年预算参考数_2015年部门预算编制表格0305" xfId="1624"/>
    <cellStyle name="差_教育(按照总人口测算）—20080416_不含人员经费系数_财力性转移支付2010年预算参考数_2015年部门预算编制表格（农财股）0215" xfId="1625"/>
    <cellStyle name="差_教育(按照总人口测算）—20080416_不含人员经费系数_财力性转移支付2010年预算参考数_2015年部门预算编制表格（预算01-03表）（经建股）0215" xfId="1626"/>
    <cellStyle name="差_缺口县区测算(按2007支出增长25%测算)_财力性转移支付2010年预算参考数_2015年部门预算编制表格（预算01-03表）（乡镇办）0215" xfId="1627"/>
    <cellStyle name="好_2007一般预算支出口径剔除表_2015年部门预算编制表格0305" xfId="1628"/>
    <cellStyle name="好_分析缺口率_财力性转移支付2010年预算参考数" xfId="1629"/>
    <cellStyle name="差_危改资金测算_财力性转移支付2010年预算参考数" xfId="1630"/>
    <cellStyle name="好_20河南_财力性转移支付2010年预算参考数_2015年部门预算编制表格0305" xfId="1631"/>
    <cellStyle name="差_教育(按照总人口测算）—20080416_不含人员经费系数_财力性转移支付2010年预算参考数_2015年部门预算编制表格（预算01-03表）（乡镇办）0215" xfId="1632"/>
    <cellStyle name="差_教育(按照总人口测算）—20080416_不含人员经费系数_财力性转移支付2010年预算参考数_2015年部门预算编制表格0305" xfId="1633"/>
    <cellStyle name="差_云南省2008年转移支付测算——州市本级考核部分及政策性测算_财力性转移支付2010年预算参考数_2015年部门预算编制表格（预算01-03表）（乡镇办）0215" xfId="1634"/>
    <cellStyle name="差_教育(按照总人口测算）—20080416_不含人员经费系数_财力性转移支付2010年预算参考数_教科文2015年部门预算编制表格（预算01-03表）(教科文股)" xfId="1635"/>
    <cellStyle name="小数" xfId="1636"/>
    <cellStyle name="差_教育(按照总人口测算）—20080416_不含人员经费系数_教科文2015年部门预算编制表格（预算01-03表）(教科文股)" xfId="1637"/>
    <cellStyle name="差_市辖区测算20080510_不含人员经费系数_2015年部门预算编制表格（预算01-03表）（经建股）0215" xfId="1638"/>
    <cellStyle name="差_县市旗测算20080508_县市旗测算-新科目（含人口规模效应）_2015年部门预算编制表格0305" xfId="1639"/>
    <cellStyle name="差_教育(按照总人口测算）—20080416_财力性转移支付2010年预算参考数_2015年部门预算编制表格（农财股）0215" xfId="1640"/>
    <cellStyle name="差_教育(按照总人口测算）—20080416_财力性转移支付2010年预算参考数_2015年部门预算编制表格0305" xfId="1641"/>
    <cellStyle name="好_20河南_财力性转移支付2010年预算参考数_2015年部门预算编制表格（预算01-03表）（乡镇办）0215" xfId="1642"/>
    <cellStyle name="差_教育(按照总人口测算）—20080416_教科文2015年部门预算编制表格（预算01-03表）(教科文股)" xfId="1643"/>
    <cellStyle name="差_教育(按照总人口测算）—20080416_民生政策最低支出需求_2015年部门预算编制表格（农财股）0215" xfId="1644"/>
    <cellStyle name="差_教育(按照总人口测算）—20080416_民生政策最低支出需求_2015年部门预算编制表格（预算01-03表）（乡镇办）0215" xfId="1645"/>
    <cellStyle name="差_教育(按照总人口测算）—20080416_民生政策最低支出需求_财力性转移支付2010年预算参考数_2015年部门预算编制表格（农财股）0215" xfId="1646"/>
    <cellStyle name="好_2008计算资料（8月5）_2015年部门预算编制表格（预算01-03表）（乡镇办）0215" xfId="1647"/>
    <cellStyle name="好_市辖区测算-新科目（20080626）_不含人员经费系数_2015年部门预算编制表格（农财股）0215" xfId="1648"/>
    <cellStyle name="差_教育(按照总人口测算）—20080416_民生政策最低支出需求_财力性转移支付2010年预算参考数_2015年部门预算编制表格（预算01-03表）（经建股）0215" xfId="1649"/>
    <cellStyle name="好_市辖区测算-新科目（20080626）_不含人员经费系数_2015年部门预算编制表格（预算01-03表）（经建股）0215" xfId="1650"/>
    <cellStyle name="差_市辖区测算-新科目（20080626）_县市旗测算-新科目（含人口规模效应）_2015年部门预算编制表格0305" xfId="1651"/>
    <cellStyle name="好_县市旗测算-新科目（20080627）_民生政策最低支出需求_财力性转移支付2010年预算参考数_2015年部门预算编制表格（农财股）0215" xfId="1652"/>
    <cellStyle name="差_教育(按照总人口测算）—20080416_民生政策最低支出需求_财力性转移支付2010年预算参考数_2015年部门预算编制表格（预算01-03表）（乡镇办）0215" xfId="1653"/>
    <cellStyle name="好_市辖区测算-新科目（20080626）_不含人员经费系数_2015年部门预算编制表格（预算01-03表）（乡镇办）0215" xfId="1654"/>
    <cellStyle name="差_教育(按照总人口测算）—20080416_民生政策最低支出需求_财力性转移支付2010年预算参考数_2015年部门预算编制表格0305" xfId="1655"/>
    <cellStyle name="差_县市旗测算-新科目（20080627）_不含人员经费系数_2015年部门预算编制表格（农财股）0215" xfId="1656"/>
    <cellStyle name="好_11大理" xfId="1657"/>
    <cellStyle name="好_市辖区测算-新科目（20080626）_不含人员经费系数_2015年部门预算编制表格0305" xfId="1658"/>
    <cellStyle name="差_教育(按照总人口测算）—20080416_民生政策最低支出需求_财力性转移支付2010年预算参考数_教科文2015年部门预算编制表格（预算01-03表）(教科文股)" xfId="1659"/>
    <cellStyle name="好_2006年28四川_财力性转移支付2010年预算参考数_2015年部门预算编制表格（农财股）0215" xfId="1660"/>
    <cellStyle name="好_市辖区测算-新科目（20080626）_不含人员经费系数_教科文2015年部门预算编制表格（预算01-03表）(教科文股)" xfId="1661"/>
    <cellStyle name="差_教育(按照总人口测算）—20080416_县市旗测算-新科目（含人口规模效应）_2015年部门预算编制表格（预算01-03表）（乡镇办）0215" xfId="1662"/>
    <cellStyle name="好_1110洱源县_财力性转移支付2010年预算参考数_2015年部门预算编制表格（农财股）0215" xfId="1663"/>
    <cellStyle name="好_人员工资和公用经费3_财力性转移支付2010年预算参考数_教科文2015年部门预算编制表格（预算01-03表）(教科文股)" xfId="1664"/>
    <cellStyle name="好_行政（人员）_教科文2015年部门预算编制表格（预算01-03表）(教科文股)" xfId="1665"/>
    <cellStyle name="差_教育(按照总人口测算）—20080416_县市旗测算-新科目（含人口规模效应）_财力性转移支付2010年预算参考数" xfId="1666"/>
    <cellStyle name="好_33甘肃_2015年部门预算编制表格（农财股）0215" xfId="1667"/>
    <cellStyle name="差_教育(按照总人口测算）—20080416_县市旗测算-新科目（含人口规模效应）_财力性转移支付2010年预算参考数_2015年部门预算编制表格（预算01-03表）（经建股）0215" xfId="1668"/>
    <cellStyle name="好_人员工资和公用经费_财力性转移支付2010年预算参考数_2015年部门预算编制表格（预算01-03表）（乡镇办）0215" xfId="1669"/>
    <cellStyle name="好_县区合并测算20080421_民生政策最低支出需求_财力性转移支付2010年预算参考数_2015年部门预算编制表格0305" xfId="1670"/>
    <cellStyle name="差_危改资金测算" xfId="1671"/>
    <cellStyle name="差_教育(按照总人口测算）—20080416_县市旗测算-新科目（含人口规模效应）_财力性转移支付2010年预算参考数_教科文2015年部门预算编制表格（预算01-03表）(教科文股)" xfId="1672"/>
    <cellStyle name="差_农林水和城市维护标准支出20080505－县区合计_县市旗测算-新科目（含人口规模效应）_财力性转移支付2010年预算参考数_2015年部门预算编制表格0305" xfId="1673"/>
    <cellStyle name="差_教育(按照总人口测算）—20080416_县市旗测算-新科目（含人口规模效应）_教科文2015年部门预算编制表格（预算01-03表）(教科文股)" xfId="1674"/>
    <cellStyle name="差_丽江汇总_2015年部门预算编制表格（农财股）0215" xfId="1675"/>
    <cellStyle name="差_县区合并测算20080423(按照各省比重）_县市旗测算-新科目（含人口规模效应）_2015年部门预算编制表格（预算01-03表）（乡镇办）0215" xfId="1676"/>
    <cellStyle name="好_汇总表4_教科文2015年部门预算编制表格（预算01-03表）(教科文股)" xfId="1677"/>
    <cellStyle name="差_丽江汇总_2015年部门预算编制表格（预算01-03表）（经建股）0215" xfId="1678"/>
    <cellStyle name="差_丽江汇总_2015年部门预算编制表格（预算01-03表）（乡镇办）0215" xfId="1679"/>
    <cellStyle name="差_丽江汇总_2015年部门预算编制表格0305" xfId="1680"/>
    <cellStyle name="差_丽江汇总_教科文2015年部门预算编制表格（预算01-03表）(教科文股)" xfId="1681"/>
    <cellStyle name="差_县区合并测算20080421_民生政策最低支出需求_2015年部门预算编制表格（农财股）0215" xfId="1682"/>
    <cellStyle name="差_民生政策最低支出需求_2015年部门预算编制表格（农财股）0215" xfId="1683"/>
    <cellStyle name="差_山东省民生支出标准" xfId="1684"/>
    <cellStyle name="好_1110洱源县_2015年部门预算编制表格（预算01-03表）（经建股）0215" xfId="1685"/>
    <cellStyle name="差_民生政策最低支出需求_2015年部门预算编制表格（预算01-03表）（经建股）0215" xfId="1686"/>
    <cellStyle name="好_行政公检法测算_民生政策最低支出需求_2015年部门预算编制表格（农财股）0215" xfId="1687"/>
    <cellStyle name="差_民生政策最低支出需求_2015年部门预算编制表格（预算01-03表）（乡镇办）0215" xfId="1688"/>
    <cellStyle name="好_1110洱源县_2015年部门预算编制表格（农财股）0215" xfId="1689"/>
    <cellStyle name="差_民生政策最低支出需求_2015年部门预算编制表格0305" xfId="1690"/>
    <cellStyle name="好_同德_2015年部门预算编制表格（预算01-03表）（经建股）0215" xfId="1691"/>
    <cellStyle name="差_民生政策最低支出需求_财力性转移支付2010年预算参考数_2015年部门预算编制表格（农财股）0215" xfId="1692"/>
    <cellStyle name="好_1110洱源县_财力性转移支付2010年预算参考数_2015年部门预算编制表格（预算01-03表）（经建股）0215" xfId="1693"/>
    <cellStyle name="好_行政（人员）_民生政策最低支出需求_2015年部门预算编制表格（预算01-03表）（乡镇办）0215" xfId="1694"/>
    <cellStyle name="差_民生政策最低支出需求_财力性转移支付2010年预算参考数_2015年部门预算编制表格（预算01-03表）（经建股）0215" xfId="1695"/>
    <cellStyle name="好_行政公检法测算_民生政策最低支出需求_财力性转移支付2010年预算参考数_2015年部门预算编制表格（农财股）0215" xfId="1696"/>
    <cellStyle name="差_民生政策最低支出需求_财力性转移支付2010年预算参考数_2015年部门预算编制表格0305" xfId="1697"/>
    <cellStyle name="差_民生政策最低支出需求_教科文2015年部门预算编制表格（预算01-03表）(教科文股)" xfId="1698"/>
    <cellStyle name="好_县市旗测算20080508_县市旗测算-新科目（含人口规模效应）_财力性转移支付2010年预算参考数_2015年部门预算编制表格（农财股）0215" xfId="1699"/>
    <cellStyle name="差_农林水和城市维护标准支出20080505－县区合计" xfId="1700"/>
    <cellStyle name="差_农林水和城市维护标准支出20080505－县区合计_2015年部门预算编制表格（农财股）0215" xfId="1701"/>
    <cellStyle name="好_市辖区测算20080510_教科文2015年部门预算编制表格（预算01-03表）(教科文股)" xfId="1702"/>
    <cellStyle name="差_农林水和城市维护标准支出20080505－县区合计_2015年部门预算编制表格（预算01-03表）（乡镇办）0215" xfId="1703"/>
    <cellStyle name="差_县市旗测算-新科目（20080627）_财力性转移支付2010年预算参考数_2015年部门预算编制表格0305" xfId="1704"/>
    <cellStyle name="好_Book2_财力性转移支付2010年预算参考数_2015年部门预算编制表格（农财股）0215" xfId="1705"/>
    <cellStyle name="差_农林水和城市维护标准支出20080505－县区合计_不含人员经费系数_2015年部门预算编制表格（农财股）0215" xfId="1706"/>
    <cellStyle name="差_总人口_2015年部门预算编制表格（农财股）0215" xfId="1707"/>
    <cellStyle name="差_农林水和城市维护标准支出20080505－县区合计_2015年部门预算编制表格0305" xfId="1708"/>
    <cellStyle name="差_农林水和城市维护标准支出20080505－县区合计_不含人员经费系数" xfId="1709"/>
    <cellStyle name="差_总人口" xfId="1710"/>
    <cellStyle name="差_农林水和城市维护标准支出20080505－县区合计_不含人员经费系数_2015年部门预算编制表格（预算01-03表）（乡镇办）0215" xfId="1711"/>
    <cellStyle name="差_总人口_2015年部门预算编制表格（预算01-03表）（乡镇办）0215" xfId="1712"/>
    <cellStyle name="差_农林水和城市维护标准支出20080505－县区合计_不含人员经费系数_财力性转移支付2010年预算参考数" xfId="1713"/>
    <cellStyle name="差_文体广播事业(按照总人口测算）—20080416_县市旗测算-新科目（含人口规模效应）_财力性转移支付2010年预算参考数_2015年部门预算编制表格（农财股）0215" xfId="1714"/>
    <cellStyle name="差_总人口_财力性转移支付2010年预算参考数" xfId="1715"/>
    <cellStyle name="差_农林水和城市维护标准支出20080505－县区合计_不含人员经费系数_财力性转移支付2010年预算参考数_2015年部门预算编制表格（农财股）0215" xfId="1716"/>
    <cellStyle name="差_总人口_财力性转移支付2010年预算参考数_2015年部门预算编制表格（农财股）0215" xfId="1717"/>
    <cellStyle name="差_农林水和城市维护标准支出20080505－县区合计_不含人员经费系数_财力性转移支付2010年预算参考数_2015年部门预算编制表格（预算01-03表）（经建股）0215" xfId="1718"/>
    <cellStyle name="差_总人口_财力性转移支付2010年预算参考数_2015年部门预算编制表格（预算01-03表）（经建股）0215" xfId="1719"/>
    <cellStyle name="差_农林水和城市维护标准支出20080505－县区合计_不含人员经费系数_财力性转移支付2010年预算参考数_2015年部门预算编制表格（预算01-03表）（乡镇办）0215" xfId="1720"/>
    <cellStyle name="差_总人口_财力性转移支付2010年预算参考数_2015年部门预算编制表格（预算01-03表）（乡镇办）0215" xfId="1721"/>
    <cellStyle name="差_农林水和城市维护标准支出20080505－县区合计_不含人员经费系数_教科文2015年部门预算编制表格（预算01-03表）(教科文股)" xfId="1722"/>
    <cellStyle name="差_总人口_教科文2015年部门预算编制表格（预算01-03表）(教科文股)" xfId="1723"/>
    <cellStyle name="差_农林水和城市维护标准支出20080505－县区合计_教科文2015年部门预算编制表格（预算01-03表）(教科文股)" xfId="1724"/>
    <cellStyle name="差_农林水和城市维护标准支出20080505－县区合计_民生政策最低支出需求" xfId="1725"/>
    <cellStyle name="差_卫生(按照总人口测算）—20080416_县市旗测算-新科目（含人口规模效应）_财力性转移支付2010年预算参考数" xfId="1726"/>
    <cellStyle name="好_530629_2006年县级财政报表附表_2015年部门预算编制表格（预算01-03表）（经建股）0215" xfId="1727"/>
    <cellStyle name="好_Book1_财力性转移支付2010年预算参考数_2015年部门预算编制表格（预算01-03表）（乡镇办）0215" xfId="1728"/>
    <cellStyle name="差_农林水和城市维护标准支出20080505－县区合计_民生政策最低支出需求_2015年部门预算编制表格（农财股）0215" xfId="1729"/>
    <cellStyle name="差_卫生(按照总人口测算）—20080416_县市旗测算-新科目（含人口规模效应）_财力性转移支付2010年预算参考数_2015年部门预算编制表格（农财股）0215" xfId="1730"/>
    <cellStyle name="差_市辖区测算20080510_民生政策最低支出需求_财力性转移支付2010年预算参考数_2015年部门预算编制表格0305" xfId="1731"/>
    <cellStyle name="差_农林水和城市维护标准支出20080505－县区合计_民生政策最低支出需求_2015年部门预算编制表格（预算01-03表）（经建股）0215" xfId="1732"/>
    <cellStyle name="差_卫生(按照总人口测算）—20080416_县市旗测算-新科目（含人口规模效应）_财力性转移支付2010年预算参考数_2015年部门预算编制表格（预算01-03表）（经建股）0215" xfId="1733"/>
    <cellStyle name="好_20河南" xfId="1734"/>
    <cellStyle name="差_农林水和城市维护标准支出20080505－县区合计_民生政策最低支出需求_2015年部门预算编制表格（预算01-03表）（乡镇办）0215" xfId="1735"/>
    <cellStyle name="差_卫生(按照总人口测算）—20080416_县市旗测算-新科目（含人口规模效应）_财力性转移支付2010年预算参考数_2015年部门预算编制表格（预算01-03表）（乡镇办）0215" xfId="1736"/>
    <cellStyle name="好_其他部门(按照总人口测算）—20080416_不含人员经费系数_财力性转移支付2010年预算参考数" xfId="1737"/>
    <cellStyle name="差_农林水和城市维护标准支出20080505－县区合计_民生政策最低支出需求_2015年部门预算编制表格0305" xfId="1738"/>
    <cellStyle name="差_卫生(按照总人口测算）—20080416_县市旗测算-新科目（含人口规模效应）_财力性转移支付2010年预算参考数_2015年部门预算编制表格0305" xfId="1739"/>
    <cellStyle name="差_农林水和城市维护标准支出20080505－县区合计_民生政策最低支出需求_财力性转移支付2010年预算参考数" xfId="1740"/>
    <cellStyle name="差_农林水和城市维护标准支出20080505－县区合计_民生政策最低支出需求_财力性转移支付2010年预算参考数_2015年部门预算编制表格0305" xfId="1741"/>
    <cellStyle name="好_缺口县区测算(按核定人数)_2015年部门预算编制表格（预算01-03表）（乡镇办）0215" xfId="1742"/>
    <cellStyle name="差_农林水和城市维护标准支出20080505－县区合计_民生政策最低支出需求_教科文2015年部门预算编制表格（预算01-03表）(教科文股)" xfId="1743"/>
    <cellStyle name="差_卫生(按照总人口测算）—20080416_县市旗测算-新科目（含人口规模效应）_财力性转移支付2010年预算参考数_教科文2015年部门预算编制表格（预算01-03表）(教科文股)" xfId="1744"/>
    <cellStyle name="差_行政公检法测算_不含人员经费系数_2015年部门预算编制表格（农财股）0215" xfId="1745"/>
    <cellStyle name="差_农林水和城市维护标准支出20080505－县区合计_县市旗测算-新科目（含人口规模效应）" xfId="1746"/>
    <cellStyle name="差_县区合并测算20080421_县市旗测算-新科目（含人口规模效应）_2015年部门预算编制表格（预算01-03表）（经建股）0215" xfId="1747"/>
    <cellStyle name="差_农林水和城市维护标准支出20080505－县区合计_县市旗测算-新科目（含人口规模效应）_2015年部门预算编制表格（农财股）0215" xfId="1748"/>
    <cellStyle name="好_分析缺口率" xfId="1749"/>
    <cellStyle name="差_农林水和城市维护标准支出20080505－县区合计_县市旗测算-新科目（含人口规模效应）_2015年部门预算编制表格（预算01-03表）（经建股）0215" xfId="1750"/>
    <cellStyle name="好_分县成本差异系数_2015年部门预算编制表格（农财股）0215" xfId="1751"/>
    <cellStyle name="好_分县成本差异系数_不含人员经费系数_财力性转移支付2010年预算参考数_2015年部门预算编制表格0305" xfId="1752"/>
    <cellStyle name="差_农林水和城市维护标准支出20080505－县区合计_县市旗测算-新科目（含人口规模效应）_2015年部门预算编制表格（预算01-03表）（乡镇办）0215" xfId="1753"/>
    <cellStyle name="好_28四川_财力性转移支付2010年预算参考数" xfId="1754"/>
    <cellStyle name="差_农林水和城市维护标准支出20080505－县区合计_县市旗测算-新科目（含人口规模效应）_2015年部门预算编制表格0305" xfId="1755"/>
    <cellStyle name="好_其他部门(按照总人口测算）—20080416_2015年部门预算编制表格（预算01-03表）（乡镇办）0215" xfId="1756"/>
    <cellStyle name="差_农林水和城市维护标准支出20080505－县区合计_县市旗测算-新科目（含人口规模效应）_财力性转移支付2010年预算参考数" xfId="1757"/>
    <cellStyle name="差_农林水和城市维护标准支出20080505－县区合计_县市旗测算-新科目（含人口规模效应）_财力性转移支付2010年预算参考数_2015年部门预算编制表格（农财股）0215" xfId="1758"/>
    <cellStyle name="差_农林水和城市维护标准支出20080505－县区合计_县市旗测算-新科目（含人口规模效应）_财力性转移支付2010年预算参考数_2015年部门预算编制表格（预算01-03表）（乡镇办）0215" xfId="1759"/>
    <cellStyle name="好_30云南_1_财力性转移支付2010年预算参考数_教科文2015年部门预算编制表格（预算01-03表）(教科文股)" xfId="1760"/>
    <cellStyle name="差_农林水和城市维护标准支出20080505－县区合计_县市旗测算-新科目（含人口规模效应）_财力性转移支付2010年预算参考数_教科文2015年部门预算编制表格（预算01-03表）(教科文股)" xfId="1761"/>
    <cellStyle name="差_平邑" xfId="1762"/>
    <cellStyle name="差_平邑_2015年部门预算编制表格（农财股）0215" xfId="1763"/>
    <cellStyle name="差_平邑_2015年部门预算编制表格（预算01-03表）（经建股）0215" xfId="1764"/>
    <cellStyle name="好_卫生(按照总人口测算）—20080416_县市旗测算-新科目（含人口规模效应）_2015年部门预算编制表格0305" xfId="1765"/>
    <cellStyle name="差_平邑_2015年部门预算编制表格0305" xfId="1766"/>
    <cellStyle name="差_平邑_财力性转移支付2010年预算参考数_2015年部门预算编制表格（农财股）0215" xfId="1767"/>
    <cellStyle name="差_平邑_财力性转移支付2010年预算参考数_2015年部门预算编制表格（预算01-03表）（经建股）0215" xfId="1768"/>
    <cellStyle name="好_测算结果_2015年部门预算编制表格0305" xfId="1769"/>
    <cellStyle name="好_农林水和城市维护标准支出20080505－县区合计_财力性转移支付2010年预算参考数_教科文2015年部门预算编制表格（预算01-03表）(教科文股)" xfId="1770"/>
    <cellStyle name="好_县市旗测算20080508_财力性转移支付2010年预算参考数_2015年部门预算编制表格（预算01-03表）（乡镇办）0215" xfId="1771"/>
    <cellStyle name="差_平邑_财力性转移支付2010年预算参考数_2015年部门预算编制表格（预算01-03表）（乡镇办）0215" xfId="1772"/>
    <cellStyle name="差_县市旗测算-新科目（20080626）_民生政策最低支出需求_2015年部门预算编制表格（农财股）0215" xfId="1773"/>
    <cellStyle name="差_平邑_财力性转移支付2010年预算参考数_2015年部门预算编制表格0305" xfId="1774"/>
    <cellStyle name="差_平邑_财力性转移支付2010年预算参考数_教科文2015年部门预算编制表格（预算01-03表）(教科文股)" xfId="1775"/>
    <cellStyle name="好_核定人数下发表" xfId="1776"/>
    <cellStyle name="好_云南 缺口县区测算(地方填报)_财力性转移支付2010年预算参考数_2015年部门预算编制表格（预算01-03表）（经建股）0215" xfId="1777"/>
    <cellStyle name="差_平邑_教科文2015年部门预算编制表格（预算01-03表）(教科文股)" xfId="1778"/>
    <cellStyle name="差_其他部门(按照总人口测算）—20080416" xfId="1779"/>
    <cellStyle name="差_其他部门(按照总人口测算）—20080416_2015年部门预算编制表格（农财股）0215" xfId="1780"/>
    <cellStyle name="差_其他部门(按照总人口测算）—20080416_2015年部门预算编制表格（预算01-03表）（乡镇办）0215" xfId="1781"/>
    <cellStyle name="差_其他部门(按照总人口测算）—20080416_2015年部门预算编制表格0305" xfId="1782"/>
    <cellStyle name="好_测算结果_2015年部门预算编制表格（预算01-03表）（经建股）0215" xfId="1783"/>
    <cellStyle name="好_其他部门(按照总人口测算）—20080416_民生政策最低支出需求_2015年部门预算编制表格（预算01-03表）（乡镇办）0215" xfId="1784"/>
    <cellStyle name="好_卫生(按照总人口测算）—20080416_县市旗测算-新科目（含人口规模效应）_2015年部门预算编制表格（农财股）0215" xfId="1785"/>
    <cellStyle name="差_其他部门(按照总人口测算）—20080416_财力性转移支付2010年预算参考数" xfId="1786"/>
    <cellStyle name="好_行政(燃修费)_民生政策最低支出需求_2015年部门预算编制表格（预算01-03表）（经建股）0215" xfId="1787"/>
    <cellStyle name="差_其他部门(按照总人口测算）—20080416_财力性转移支付2010年预算参考数_2015年部门预算编制表格（预算01-03表）（经建股）0215" xfId="1788"/>
    <cellStyle name="差_其他部门(按照总人口测算）—20080416_财力性转移支付2010年预算参考数_2015年部门预算编制表格（预算01-03表）（乡镇办）0215" xfId="1789"/>
    <cellStyle name="强调 2" xfId="1790"/>
    <cellStyle name="差_其他部门(按照总人口测算）—20080416_财力性转移支付2010年预算参考数_2015年部门预算编制表格0305" xfId="1791"/>
    <cellStyle name="差_市辖区测算20080510_县市旗测算-新科目（含人口规模效应）_财力性转移支付2010年预算参考数_教科文2015年部门预算编制表格（预算01-03表）(教科文股)" xfId="1792"/>
    <cellStyle name="差_其他部门(按照总人口测算）—20080416_教科文2015年部门预算编制表格（预算01-03表）(教科文股)" xfId="1793"/>
    <cellStyle name="好_汇总表_2015年部门预算编制表格（预算01-03表）（经建股）0215" xfId="1794"/>
    <cellStyle name="差_其他部门(按照总人口测算）—20080416_民生政策最低支出需求" xfId="1795"/>
    <cellStyle name="差_其他部门(按照总人口测算）—20080416_民生政策最低支出需求_2015年部门预算编制表格（预算01-03表）（乡镇办）0215" xfId="1796"/>
    <cellStyle name="好_09黑龙江_2015年部门预算编制表格0305" xfId="1797"/>
    <cellStyle name="好_城建部门" xfId="1798"/>
    <cellStyle name="差_其他部门(按照总人口测算）—20080416_民生政策最低支出需求_财力性转移支付2010年预算参考数_2015年部门预算编制表格（农财股）0215" xfId="1799"/>
    <cellStyle name="好_其他部门(按照总人口测算）—20080416_民生政策最低支出需求_教科文2015年部门预算编制表格（预算01-03表）(教科文股)" xfId="1800"/>
    <cellStyle name="差_其他部门(按照总人口测算）—20080416_民生政策最低支出需求_财力性转移支付2010年预算参考数_2015年部门预算编制表格（预算01-03表）（乡镇办）0215" xfId="1801"/>
    <cellStyle name="差_其他部门(按照总人口测算）—20080416_民生政策最低支出需求_财力性转移支付2010年预算参考数_教科文2015年部门预算编制表格（预算01-03表）(教科文股)" xfId="1802"/>
    <cellStyle name="好_gdp_2015年部门预算编制表格（预算01-03表）（乡镇办）0215" xfId="1803"/>
    <cellStyle name="差_其他部门(按照总人口测算）—20080416_民生政策最低支出需求_教科文2015年部门预算编制表格（预算01-03表）(教科文股)" xfId="1804"/>
    <cellStyle name="差_县区合并测算20080421_不含人员经费系数_财力性转移支付2010年预算参考数_2015年部门预算编制表格（预算01-03表）（乡镇办）0215" xfId="1805"/>
    <cellStyle name="差_其他部门(按照总人口测算）—20080416_县市旗测算-新科目（含人口规模效应）_2015年部门预算编制表格（预算01-03表）（经建股）0215" xfId="1806"/>
    <cellStyle name="差_人员工资和公用经费_财力性转移支付2010年预算参考数_2015年部门预算编制表格（预算01-03表）（乡镇办）0215" xfId="1807"/>
    <cellStyle name="好_对口支援新疆资金规模测算表20100106_教科文2015年部门预算编制表格（预算01-03表）(教科文股)" xfId="1808"/>
    <cellStyle name="差_其他部门(按照总人口测算）—20080416_县市旗测算-新科目（含人口规模效应）_2015年部门预算编制表格（预算01-03表）（乡镇办）0215" xfId="1809"/>
    <cellStyle name="好_河南 缺口县区测算(地方填报)_2015年部门预算编制表格（农财股）0215" xfId="1810"/>
    <cellStyle name="差_其他部门(按照总人口测算）—20080416_县市旗测算-新科目（含人口规模效应）_2015年部门预算编制表格0305" xfId="1811"/>
    <cellStyle name="差_其他部门(按照总人口测算）—20080416_县市旗测算-新科目（含人口规模效应）_财力性转移支付2010年预算参考数_2015年部门预算编制表格（预算01-03表）（经建股）0215" xfId="1812"/>
    <cellStyle name="差_市辖区测算-新科目（20080626）_财力性转移支付2010年预算参考数" xfId="1813"/>
    <cellStyle name="差_其他部门(按照总人口测算）—20080416_县市旗测算-新科目（含人口规模效应）_财力性转移支付2010年预算参考数_2015年部门预算编制表格（预算01-03表）（乡镇办）0215" xfId="1814"/>
    <cellStyle name="差_其他部门(按照总人口测算）—20080416_县市旗测算-新科目（含人口规模效应）_财力性转移支付2010年预算参考数_2015年部门预算编制表格0305" xfId="1815"/>
    <cellStyle name="常规 4_01综合类2010" xfId="1816"/>
    <cellStyle name="差_其他部门(按照总人口测算）—20080416_县市旗测算-新科目（含人口规模效应）_财力性转移支付2010年预算参考数_教科文2015年部门预算编制表格（预算01-03表）(教科文股)" xfId="1817"/>
    <cellStyle name="差_青海 缺口县区测算(地方填报)_2015年部门预算编制表格（预算01-03表）（经建股）0215" xfId="1818"/>
    <cellStyle name="好_0502通海县_教科文2015年部门预算编制表格（预算01-03表）(教科文股)" xfId="1819"/>
    <cellStyle name="差_青海 缺口县区测算(地方填报)_2015年部门预算编制表格（预算01-03表）（乡镇办）0215" xfId="1820"/>
    <cellStyle name="好_县市旗测算-新科目（20080626）_县市旗测算-新科目（含人口规模效应）_财力性转移支付2010年预算参考数" xfId="1821"/>
    <cellStyle name="差_青海 缺口县区测算(地方填报)_财力性转移支付2010年预算参考数" xfId="1822"/>
    <cellStyle name="差_青海 缺口县区测算(地方填报)_财力性转移支付2010年预算参考数_2015年部门预算编制表格（预算01-03表）（经建股）0215" xfId="1823"/>
    <cellStyle name="差_青海 缺口县区测算(地方填报)_财力性转移支付2010年预算参考数_2015年部门预算编制表格（预算01-03表）（乡镇办）0215" xfId="1824"/>
    <cellStyle name="差_青海 缺口县区测算(地方填报)_财力性转移支付2010年预算参考数_2015年部门预算编制表格0305" xfId="1825"/>
    <cellStyle name="差_行政（人员）_民生政策最低支出需求_2015年部门预算编制表格（预算01-03表）（经建股）0215" xfId="1826"/>
    <cellStyle name="差_青海 缺口县区测算(地方填报)_财力性转移支付2010年预算参考数_教科文2015年部门预算编制表格（预算01-03表）(教科文股)" xfId="1827"/>
    <cellStyle name="差_青海 缺口县区测算(地方填报)_教科文2015年部门预算编制表格（预算01-03表）(教科文股)" xfId="1828"/>
    <cellStyle name="差_缺口县区测算_2015年部门预算编制表格0305" xfId="1829"/>
    <cellStyle name="差_缺口县区测算" xfId="1830"/>
    <cellStyle name="差_缺口县区测算（11.13）" xfId="1831"/>
    <cellStyle name="好_其他部门(按照总人口测算）—20080416_不含人员经费系数_2015年部门预算编制表格（预算01-03表）（经建股）0215" xfId="1832"/>
    <cellStyle name="差_缺口县区测算（11.13）_2015年部门预算编制表格（农财股）0215" xfId="1833"/>
    <cellStyle name="差_缺口县区测算（11.13）_2015年部门预算编制表格（预算01-03表）（经建股）0215" xfId="1834"/>
    <cellStyle name="好_汇总_2015年部门预算编制表格（预算01-03表）（乡镇办）0215" xfId="1835"/>
    <cellStyle name="差_缺口县区测算（11.13）_2015年部门预算编制表格（预算01-03表）（乡镇办）0215" xfId="1836"/>
    <cellStyle name="好_2006年22湖南_财力性转移支付2010年预算参考数_教科文2015年部门预算编制表格（预算01-03表）(教科文股)" xfId="1837"/>
    <cellStyle name="好_2008年全省汇总收支计算表_2015年部门预算编制表格（预算01-03表）（经建股）0215" xfId="1838"/>
    <cellStyle name="差_缺口县区测算（11.13）_2015年部门预算编制表格0305" xfId="1839"/>
    <cellStyle name="差_缺口县区测算（11.13）_财力性转移支付2010年预算参考数" xfId="1840"/>
    <cellStyle name="差_缺口县区测算（11.13）_财力性转移支付2010年预算参考数_2015年部门预算编制表格（农财股）0215" xfId="1841"/>
    <cellStyle name="差_缺口县区测算（11.13）_财力性转移支付2010年预算参考数_2015年部门预算编制表格（预算01-03表）（经建股）0215" xfId="1842"/>
    <cellStyle name="差_市辖区测算-新科目（20080626）_财力性转移支付2010年预算参考数_2015年部门预算编制表格（预算01-03表）（乡镇办）0215" xfId="1843"/>
    <cellStyle name="差_缺口县区测算（11.13）_财力性转移支付2010年预算参考数_教科文2015年部门预算编制表格（预算01-03表）(教科文股)" xfId="1844"/>
    <cellStyle name="差_缺口县区测算（11.13）_教科文2015年部门预算编制表格（预算01-03表）(教科文股)" xfId="1845"/>
    <cellStyle name="差_缺口县区测算(按2007支出增长25%测算)_2015年部门预算编制表格（农财股）0215" xfId="1846"/>
    <cellStyle name="差_缺口县区测算(按2007支出增长25%测算)_2015年部门预算编制表格（预算01-03表）（经建股）0215" xfId="1847"/>
    <cellStyle name="差_缺口县区测算(按2007支出增长25%测算)_2015年部门预算编制表格0305" xfId="1848"/>
    <cellStyle name="好_县市旗测算20080508_县市旗测算-新科目（含人口规模效应）_2015年部门预算编制表格（预算01-03表）（经建股）0215" xfId="1849"/>
    <cellStyle name="差_缺口县区测算(按2007支出增长25%测算)_财力性转移支付2010年预算参考数_2015年部门预算编制表格（农财股）0215" xfId="1850"/>
    <cellStyle name="差_行政(燃修费)_县市旗测算-新科目（含人口规模效应）" xfId="1851"/>
    <cellStyle name="差_缺口县区测算(按2007支出增长25%测算)_财力性转移支付2010年预算参考数_2015年部门预算编制表格（预算01-03表）（经建股）0215" xfId="1852"/>
    <cellStyle name="差_缺口县区测算(按2007支出增长25%测算)_财力性转移支付2010年预算参考数_2015年部门预算编制表格0305" xfId="1853"/>
    <cellStyle name="差_缺口县区测算(按2007支出增长25%测算)_财力性转移支付2010年预算参考数_教科文2015年部门预算编制表格（预算01-03表）(教科文股)" xfId="1854"/>
    <cellStyle name="差_缺口县区测算(按2007支出增长25%测算)_教科文2015年部门预算编制表格（预算01-03表）(教科文股)" xfId="1855"/>
    <cellStyle name="差_缺口县区测算(按核定人数)" xfId="1856"/>
    <cellStyle name="差_缺口县区测算(按核定人数)_2015年部门预算编制表格（农财股）0215" xfId="1857"/>
    <cellStyle name="好_2006年水利统计指标统计表_财力性转移支付2010年预算参考数_2015年部门预算编制表格0305" xfId="1858"/>
    <cellStyle name="好_成本差异系数_2015年部门预算编制表格（预算01-03表）（乡镇办）0215" xfId="1859"/>
    <cellStyle name="差_缺口县区测算(按核定人数)_2015年部门预算编制表格（预算01-03表）（经建股）0215" xfId="1860"/>
    <cellStyle name="差_缺口县区测算(按核定人数)_财力性转移支付2010年预算参考数_2015年部门预算编制表格（农财股）0215" xfId="1861"/>
    <cellStyle name="差_缺口县区测算(按核定人数)_2015年部门预算编制表格（预算01-03表）（乡镇办）0215" xfId="1862"/>
    <cellStyle name="差_行政公检法测算_2015年部门预算编制表格0305" xfId="1863"/>
    <cellStyle name="差_缺口县区测算(按核定人数)_2015年部门预算编制表格0305" xfId="1864"/>
    <cellStyle name="钎霖_4岿角利" xfId="1865"/>
    <cellStyle name="差_缺口县区测算(按核定人数)_财力性转移支付2010年预算参考数" xfId="1866"/>
    <cellStyle name="差_缺口县区测算(按核定人数)_财力性转移支付2010年预算参考数_2015年部门预算编制表格（预算01-03表）（经建股）0215" xfId="1867"/>
    <cellStyle name="好_农林水和城市维护标准支出20080505－县区合计_民生政策最低支出需求_财力性转移支付2010年预算参考数" xfId="1868"/>
    <cellStyle name="差_缺口县区测算(按核定人数)_财力性转移支付2010年预算参考数_2015年部门预算编制表格（预算01-03表）（乡镇办）0215" xfId="1869"/>
    <cellStyle name="好_县区合并测算20080423(按照各省比重）_不含人员经费系数_财力性转移支付2010年预算参考数_2015年部门预算编制表格（农财股）0215" xfId="1870"/>
    <cellStyle name="差_缺口县区测算(按核定人数)_财力性转移支付2010年预算参考数_2015年部门预算编制表格0305" xfId="1871"/>
    <cellStyle name="差_县市旗测算-新科目（20080627）_民生政策最低支出需求_教科文2015年部门预算编制表格（预算01-03表）(教科文股)" xfId="1872"/>
    <cellStyle name="差_缺口县区测算(按核定人数)_财力性转移支付2010年预算参考数_教科文2015年部门预算编制表格（预算01-03表）(教科文股)" xfId="1873"/>
    <cellStyle name="差_缺口县区测算(财政部标准)_2015年部门预算编制表格（预算01-03表）（乡镇办）0215" xfId="1874"/>
    <cellStyle name="常规 2 2_2015年部门预算编制表格（农财股）0215" xfId="1875"/>
    <cellStyle name="差_缺口县区测算(财政部标准)_财力性转移支付2010年预算参考数_2015年部门预算编制表格（农财股）0215" xfId="1876"/>
    <cellStyle name="差_市辖区测算20080510_县市旗测算-新科目（含人口规模效应）_2015年部门预算编制表格（预算01-03表）（经建股）0215" xfId="1877"/>
    <cellStyle name="差_缺口县区测算(财政部标准)_财力性转移支付2010年预算参考数_教科文2015年部门预算编制表格（预算01-03表）(教科文股)" xfId="1878"/>
    <cellStyle name="差_缺口县区测算_2015年部门预算编制表格（农财股）0215" xfId="1879"/>
    <cellStyle name="好_2008年一般预算支出预计" xfId="1880"/>
    <cellStyle name="差_缺口县区测算_2015年部门预算编制表格（预算01-03表）（经建股）0215" xfId="1881"/>
    <cellStyle name="好_市辖区测算20080510_民生政策最低支出需求_财力性转移支付2010年预算参考数_2015年部门预算编制表格（农财股）0215" xfId="1882"/>
    <cellStyle name="差_缺口县区测算_2015年部门预算编制表格（预算01-03表）（乡镇办）0215" xfId="1883"/>
    <cellStyle name="差_缺口县区测算_财力性转移支付2010年预算参考数" xfId="1884"/>
    <cellStyle name="差_文体广播部门_2015年部门预算编制表格（农财股）0215" xfId="1885"/>
    <cellStyle name="差_缺口县区测算_财力性转移支付2010年预算参考数_2015年部门预算编制表格（农财股）0215" xfId="1886"/>
    <cellStyle name="差_市辖区测算20080510_不含人员经费系数_财力性转移支付2010年预算参考数_2015年部门预算编制表格0305" xfId="1887"/>
    <cellStyle name="差_缺口县区测算_财力性转移支付2010年预算参考数_2015年部门预算编制表格（预算01-03表）（乡镇办）0215" xfId="1888"/>
    <cellStyle name="差_缺口县区测算_财力性转移支付2010年预算参考数_2015年部门预算编制表格0305" xfId="1889"/>
    <cellStyle name="差_重点民生支出需求测算表社保（农村低保）081112_2015年部门预算编制表格（农财股）0215" xfId="1890"/>
    <cellStyle name="好_其他部门(按照总人口测算）—20080416_不含人员经费系数_教科文2015年部门预算编制表格（预算01-03表）(教科文股)" xfId="1891"/>
    <cellStyle name="差_缺口县区测算_财力性转移支付2010年预算参考数_教科文2015年部门预算编制表格（预算01-03表）(教科文股)" xfId="1892"/>
    <cellStyle name="差_缺口县区测算_教科文2015年部门预算编制表格（预算01-03表）(教科文股)" xfId="1893"/>
    <cellStyle name="差_危改资金测算_财力性转移支付2010年预算参考数_2015年部门预算编制表格（农财股）0215" xfId="1894"/>
    <cellStyle name="差_缺口消化情况" xfId="1895"/>
    <cellStyle name="好_丽江汇总" xfId="1896"/>
    <cellStyle name="差_缺口消化情况_2015年部门预算编制表格（预算01-03表）（经建股）0215" xfId="1897"/>
    <cellStyle name="差_危改资金测算_2015年部门预算编制表格（农财股）0215" xfId="1898"/>
    <cellStyle name="好_2006年22湖南_教科文2015年部门预算编制表格（预算01-03表）(教科文股)" xfId="1899"/>
    <cellStyle name="好_丽江汇总_2015年部门预算编制表格（预算01-03表）（经建股）0215" xfId="1900"/>
    <cellStyle name="差_缺口消化情况_2015年部门预算编制表格（预算01-03表）（乡镇办）0215" xfId="1901"/>
    <cellStyle name="好_丽江汇总_2015年部门预算编制表格（预算01-03表）（乡镇办）0215" xfId="1902"/>
    <cellStyle name="差_缺口消化情况_教科文2015年部门预算编制表格（预算01-03表）(教科文股)" xfId="1903"/>
    <cellStyle name="好_丽江汇总_教科文2015年部门预算编制表格（预算01-03表）(教科文股)" xfId="1904"/>
    <cellStyle name="差_市辖区测算-新科目（20080626）_不含人员经费系数" xfId="1905"/>
    <cellStyle name="差_人员工资和公用经费_2015年部门预算编制表格（预算01-03表）（乡镇办）0215" xfId="1906"/>
    <cellStyle name="好_27重庆_财力性转移支付2010年预算参考数_2015年部门预算编制表格（农财股）0215" xfId="1907"/>
    <cellStyle name="好_其他部门(按照总人口测算）—20080416_财力性转移支付2010年预算参考数_2015年部门预算编制表格（预算01-03表）（乡镇办）0215" xfId="1908"/>
    <cellStyle name="差_人员工资和公用经费_财力性转移支付2010年预算参考数_2015年部门预算编制表格（农财股）0215" xfId="1909"/>
    <cellStyle name="差_人员工资和公用经费_财力性转移支付2010年预算参考数_2015年部门预算编制表格（预算01-03表）（经建股）0215" xfId="1910"/>
    <cellStyle name="差_人员工资和公用经费_财力性转移支付2010年预算参考数_教科文2015年部门预算编制表格（预算01-03表）(教科文股)" xfId="1911"/>
    <cellStyle name="好_成本差异系数（含人口规模）_2015年部门预算编制表格（预算01-03表）（经建股）0215" xfId="1912"/>
    <cellStyle name="差_人员工资和公用经费_教科文2015年部门预算编制表格（预算01-03表）(教科文股)" xfId="1913"/>
    <cellStyle name="好_其他部门(按照总人口测算）—20080416_财力性转移支付2010年预算参考数_教科文2015年部门预算编制表格（预算01-03表）(教科文股)" xfId="1914"/>
    <cellStyle name="差_人员工资和公用经费2" xfId="1915"/>
    <cellStyle name="差_人员工资和公用经费2_2015年部门预算编制表格（农财股）0215" xfId="1916"/>
    <cellStyle name="好_行政(燃修费)_2015年部门预算编制表格（预算01-03表）（乡镇办）0215" xfId="1917"/>
    <cellStyle name="差_人员工资和公用经费2_2015年部门预算编制表格（预算01-03表）（乡镇办）0215" xfId="1918"/>
    <cellStyle name="差_行政（人员）_民生政策最低支出需求" xfId="1919"/>
    <cellStyle name="好_县区合并测算20080423(按照各省比重）_县市旗测算-新科目（含人口规模效应）_2015年部门预算编制表格（农财股）0215" xfId="1920"/>
    <cellStyle name="差_人员工资和公用经费2_2015年部门预算编制表格0305" xfId="1921"/>
    <cellStyle name="好_县区合并测算20080421_县市旗测算-新科目（含人口规模效应）_教科文2015年部门预算编制表格（预算01-03表）(教科文股)" xfId="1922"/>
    <cellStyle name="差_人员工资和公用经费2_财力性转移支付2010年预算参考数" xfId="1923"/>
    <cellStyle name="差_行政公检法测算_不含人员经费系数_教科文2015年部门预算编制表格（预算01-03表）(教科文股)" xfId="1924"/>
    <cellStyle name="差_人员工资和公用经费2_财力性转移支付2010年预算参考数_2015年部门预算编制表格（农财股）0215" xfId="1925"/>
    <cellStyle name="差_人员工资和公用经费2_财力性转移支付2010年预算参考数_2015年部门预算编制表格（预算01-03表）（经建股）0215" xfId="1926"/>
    <cellStyle name="好_汇总表4_财力性转移支付2010年预算参考数_2015年部门预算编制表格0305" xfId="1927"/>
    <cellStyle name="差_人员工资和公用经费2_财力性转移支付2010年预算参考数_2015年部门预算编制表格（预算01-03表）（乡镇办）0215" xfId="1928"/>
    <cellStyle name="好_县市旗测算20080508_民生政策最低支出需求_财力性转移支付2010年预算参考数_2015年部门预算编制表格0305" xfId="1929"/>
    <cellStyle name="差_人员工资和公用经费2_财力性转移支付2010年预算参考数_教科文2015年部门预算编制表格（预算01-03表）(教科文股)" xfId="1930"/>
    <cellStyle name="好_行政（人员）_民生政策最低支出需求_2015年部门预算编制表格0305" xfId="1931"/>
    <cellStyle name="差_人员工资和公用经费3" xfId="1932"/>
    <cellStyle name="差_人员工资和公用经费3_2015年部门预算编制表格（农财股）0215" xfId="1933"/>
    <cellStyle name="好_农林水和城市维护标准支出20080505－县区合计_县市旗测算-新科目（含人口规模效应）_财力性转移支付2010年预算参考数_2015年部门预算编制表格（预算01-03表）（乡镇办）0215" xfId="1934"/>
    <cellStyle name="好_县市旗测算-新科目（20080626）_不含人员经费系数_2015年部门预算编制表格0305" xfId="1935"/>
    <cellStyle name="差_人员工资和公用经费3_2015年部门预算编制表格（预算01-03表）（经建股）0215" xfId="1936"/>
    <cellStyle name="差_人员工资和公用经费3_2015年部门预算编制表格（预算01-03表）（乡镇办）0215" xfId="1937"/>
    <cellStyle name="差_人员工资和公用经费3_2015年部门预算编制表格0305" xfId="1938"/>
    <cellStyle name="差_人员工资和公用经费3_财力性转移支付2010年预算参考数" xfId="1939"/>
    <cellStyle name="差_人员工资和公用经费3_财力性转移支付2010年预算参考数_2015年部门预算编制表格（预算01-03表）（乡镇办）0215" xfId="1940"/>
    <cellStyle name="差_人员工资和公用经费3_财力性转移支付2010年预算参考数_2015年部门预算编制表格0305" xfId="1941"/>
    <cellStyle name="好_成本差异系数（含人口规模）_财力性转移支付2010年预算参考数" xfId="1942"/>
    <cellStyle name="差_人员工资和公用经费3_财力性转移支付2010年预算参考数_教科文2015年部门预算编制表格（预算01-03表）(教科文股)" xfId="1943"/>
    <cellStyle name="差_人员工资和公用经费3_教科文2015年部门预算编制表格（预算01-03表）(教科文股)" xfId="1944"/>
    <cellStyle name="差_县区合并测算20080421_民生政策最低支出需求_财力性转移支付2010年预算参考数_2015年部门预算编制表格（预算01-03表）（经建股）0215" xfId="1945"/>
    <cellStyle name="差_山东省民生支出标准_2015年部门预算编制表格（预算01-03表）（经建股）0215" xfId="1946"/>
    <cellStyle name="差_山东省民生支出标准_2015年部门预算编制表格（预算01-03表）（乡镇办）0215" xfId="1947"/>
    <cellStyle name="差_山东省民生支出标准_2015年部门预算编制表格0305" xfId="1948"/>
    <cellStyle name="差_山东省民生支出标准_财力性转移支付2010年预算参考数" xfId="1949"/>
    <cellStyle name="好_青海 缺口县区测算(地方填报)_2015年部门预算编制表格（预算01-03表）（经建股）0215" xfId="1950"/>
    <cellStyle name="差_山东省民生支出标准_财力性转移支付2010年预算参考数_2015年部门预算编制表格0305" xfId="1951"/>
    <cellStyle name="差_县市旗测算-新科目（20080626）_民生政策最低支出需求_财力性转移支付2010年预算参考数_2015年部门预算编制表格（预算01-03表）（乡镇办）0215" xfId="1952"/>
    <cellStyle name="差_山东省民生支出标准_财力性转移支付2010年预算参考数_教科文2015年部门预算编制表格（预算01-03表）(教科文股)" xfId="1953"/>
    <cellStyle name="差_山东省民生支出标准_教科文2015年部门预算编制表格（预算01-03表）(教科文股)" xfId="1954"/>
    <cellStyle name="好_分县成本差异系数_不含人员经费系数" xfId="1955"/>
    <cellStyle name="差_市辖区测算20080510_2015年部门预算编制表格（预算01-03表）（经建股）0215" xfId="1956"/>
    <cellStyle name="差_市辖区测算20080510_2015年部门预算编制表格0305" xfId="1957"/>
    <cellStyle name="差_市辖区测算20080510_不含人员经费系数_2015年部门预算编制表格（农财股）0215" xfId="1958"/>
    <cellStyle name="差_市辖区测算20080510_不含人员经费系数" xfId="1959"/>
    <cellStyle name="差_市辖区测算20080510_不含人员经费系数_2015年部门预算编制表格0305" xfId="1960"/>
    <cellStyle name="差_市辖区测算20080510_不含人员经费系数_财力性转移支付2010年预算参考数" xfId="1961"/>
    <cellStyle name="差_市辖区测算20080510_不含人员经费系数_财力性转移支付2010年预算参考数_2015年部门预算编制表格（农财股）0215" xfId="1962"/>
    <cellStyle name="差_市辖区测算20080510_不含人员经费系数_财力性转移支付2010年预算参考数_教科文2015年部门预算编制表格（预算01-03表）(教科文股)" xfId="1963"/>
    <cellStyle name="差_市辖区测算20080510_不含人员经费系数_教科文2015年部门预算编制表格（预算01-03表）(教科文股)" xfId="1964"/>
    <cellStyle name="差_市辖区测算20080510_财力性转移支付2010年预算参考数_2015年部门预算编制表格（农财股）0215" xfId="1965"/>
    <cellStyle name="差_市辖区测算20080510_财力性转移支付2010年预算参考数_2015年部门预算编制表格（预算01-03表）（经建股）0215" xfId="1966"/>
    <cellStyle name="差_市辖区测算20080510_财力性转移支付2010年预算参考数_2015年部门预算编制表格（预算01-03表）（乡镇办）0215" xfId="1967"/>
    <cellStyle name="好_财政供养人员_2015年部门预算编制表格（预算01-03表）（经建股）0215" xfId="1968"/>
    <cellStyle name="差_市辖区测算20080510_财力性转移支付2010年预算参考数_2015年部门预算编制表格0305" xfId="1969"/>
    <cellStyle name="差_市辖区测算20080510_财力性转移支付2010年预算参考数_教科文2015年部门预算编制表格（预算01-03表）(教科文股)" xfId="1970"/>
    <cellStyle name="常规 26" xfId="1971"/>
    <cellStyle name="差_市辖区测算20080510_教科文2015年部门预算编制表格（预算01-03表）(教科文股)" xfId="1972"/>
    <cellStyle name="差_市辖区测算20080510_民生政策最低支出需求" xfId="1973"/>
    <cellStyle name="差_市辖区测算20080510_民生政策最低支出需求_2015年部门预算编制表格（农财股）0215" xfId="1974"/>
    <cellStyle name="好_第一部分：综合全" xfId="1975"/>
    <cellStyle name="差_市辖区测算20080510_民生政策最低支出需求_财力性转移支付2010年预算参考数" xfId="1976"/>
    <cellStyle name="好_专项发文_2015年部门预算编制表格0305" xfId="1977"/>
    <cellStyle name="差_市辖区测算20080510_民生政策最低支出需求_财力性转移支付2010年预算参考数_2015年部门预算编制表格（预算01-03表）（经建股）0215" xfId="1978"/>
    <cellStyle name="好_缺口县区测算(按核定人数)_财力性转移支付2010年预算参考数_2015年部门预算编制表格（预算01-03表）（乡镇办）0215" xfId="1979"/>
    <cellStyle name="差_市辖区测算20080510_民生政策最低支出需求_财力性转移支付2010年预算参考数_2015年部门预算编制表格（预算01-03表）（乡镇办）0215" xfId="1980"/>
    <cellStyle name="好_34青海_1" xfId="1981"/>
    <cellStyle name="差_市辖区测算20080510_民生政策最低支出需求_财力性转移支付2010年预算参考数_教科文2015年部门预算编制表格（预算01-03表）(教科文股)" xfId="1982"/>
    <cellStyle name="好_市辖区测算20080510_县市旗测算-新科目（含人口规模效应）_财力性转移支付2010年预算参考数_2015年部门预算编制表格（预算01-03表）（经建股）0215" xfId="1983"/>
    <cellStyle name="差_市辖区测算20080510_民生政策最低支出需求_教科文2015年部门预算编制表格（预算01-03表）(教科文股)" xfId="1984"/>
    <cellStyle name="差_县区合并测算20080421_不含人员经费系数_财力性转移支付2010年预算参考数_2015年部门预算编制表格（农财股）0215" xfId="1985"/>
    <cellStyle name="差_市辖区测算20080510_县市旗测算-新科目（含人口规模效应）_2015年部门预算编制表格（预算01-03表）（乡镇办）0215" xfId="1986"/>
    <cellStyle name="差_市辖区测算20080510_县市旗测算-新科目（含人口规模效应）_2015年部门预算编制表格0305" xfId="1987"/>
    <cellStyle name="差_市辖区测算20080510_县市旗测算-新科目（含人口规模效应）_财力性转移支付2010年预算参考数_2015年部门预算编制表格（农财股）0215" xfId="1988"/>
    <cellStyle name="好_平邑_财力性转移支付2010年预算参考数_2015年部门预算编制表格（预算01-03表）（经建股）0215" xfId="1989"/>
    <cellStyle name="差_市辖区测算20080510_县市旗测算-新科目（含人口规模效应）_财力性转移支付2010年预算参考数_2015年部门预算编制表格（预算01-03表）（经建股）0215" xfId="1990"/>
    <cellStyle name="差_市辖区测算20080510_县市旗测算-新科目（含人口规模效应）_教科文2015年部门预算编制表格（预算01-03表）(教科文股)" xfId="1991"/>
    <cellStyle name="差_市辖区测算-新科目（20080626）" xfId="1992"/>
    <cellStyle name="好_2008年预计支出与2007年对比_2015年部门预算编制表格0305" xfId="1993"/>
    <cellStyle name="好_分县成本差异系数_财力性转移支付2010年预算参考数_2015年部门预算编制表格（预算01-03表）（经建股）0215" xfId="1994"/>
    <cellStyle name="好_市辖区测算-新科目（20080626）_县市旗测算-新科目（含人口规模效应）_财力性转移支付2010年预算参考数_2015年部门预算编制表格0305" xfId="1995"/>
    <cellStyle name="差_市辖区测算-新科目（20080626）_2015年部门预算编制表格（预算01-03表）（经建股）0215" xfId="1996"/>
    <cellStyle name="差_市辖区测算-新科目（20080626）_2015年部门预算编制表格0305" xfId="1997"/>
    <cellStyle name="差_市辖区测算-新科目（20080626）_不含人员经费系数_2015年部门预算编制表格（农财股）0215" xfId="1998"/>
    <cellStyle name="差_市辖区测算-新科目（20080626）_不含人员经费系数_2015年部门预算编制表格（预算01-03表）（经建股）0215" xfId="1999"/>
    <cellStyle name="好_Book1" xfId="2000"/>
    <cellStyle name="差_市辖区测算-新科目（20080626）_不含人员经费系数_财力性转移支付2010年预算参考数" xfId="2001"/>
    <cellStyle name="好_2008年支出调整" xfId="2002"/>
    <cellStyle name="差_市辖区测算-新科目（20080626）_不含人员经费系数_财力性转移支付2010年预算参考数_2015年部门预算编制表格（农财股）0215" xfId="2003"/>
    <cellStyle name="好_2008年支出调整_2015年部门预算编制表格（农财股）0215" xfId="2004"/>
    <cellStyle name="差_市辖区测算-新科目（20080626）_不含人员经费系数_财力性转移支付2010年预算参考数_2015年部门预算编制表格0305" xfId="2005"/>
    <cellStyle name="好_2008年支出调整_2015年部门预算编制表格0305" xfId="2006"/>
    <cellStyle name="差_市辖区测算-新科目（20080626）_不含人员经费系数_教科文2015年部门预算编制表格（预算01-03表）(教科文股)" xfId="2007"/>
    <cellStyle name="差_市辖区测算-新科目（20080626）_财力性转移支付2010年预算参考数_2015年部门预算编制表格（预算01-03表）（经建股）0215" xfId="2008"/>
    <cellStyle name="好_2006年27重庆" xfId="2009"/>
    <cellStyle name="好_行政（人员）_不含人员经费系数_财力性转移支付2010年预算参考数_2015年部门预算编制表格0305" xfId="2010"/>
    <cellStyle name="差_市辖区测算-新科目（20080626）_财力性转移支付2010年预算参考数_教科文2015年部门预算编制表格（预算01-03表）(教科文股)" xfId="2011"/>
    <cellStyle name="好_成本差异系数（含人口规模）" xfId="2012"/>
    <cellStyle name="差_市辖区测算-新科目（20080626）_民生政策最低支出需求_2015年部门预算编制表格（预算01-03表）（乡镇办）0215" xfId="2013"/>
    <cellStyle name="好_行政公检法测算_民生政策最低支出需求_财力性转移支付2010年预算参考数_2015年部门预算编制表格（预算01-03表）（经建股）0215" xfId="2014"/>
    <cellStyle name="差_市辖区测算-新科目（20080626）_民生政策最低支出需求_2015年部门预算编制表格0305" xfId="2015"/>
    <cellStyle name="好_缺口县区测算(按核定人数)_财力性转移支付2010年预算参考数_教科文2015年部门预算编制表格（预算01-03表）(教科文股)" xfId="2016"/>
    <cellStyle name="差_市辖区测算-新科目（20080626）_民生政策最低支出需求_财力性转移支付2010年预算参考数_2015年部门预算编制表格0305" xfId="2017"/>
    <cellStyle name="差_市辖区测算-新科目（20080626）_民生政策最低支出需求_财力性转移支付2010年预算参考数_教科文2015年部门预算编制表格（预算01-03表）(教科文股)" xfId="2018"/>
    <cellStyle name="差_市辖区测算-新科目（20080626）_县市旗测算-新科目（含人口规模效应）" xfId="2019"/>
    <cellStyle name="差_市辖区测算-新科目（20080626）_县市旗测算-新科目（含人口规模效应）_2015年部门预算编制表格（预算01-03表）（经建股）0215" xfId="2020"/>
    <cellStyle name="好_河南 缺口县区测算(地方填报白)_财力性转移支付2010年预算参考数_2015年部门预算编制表格（农财股）0215" xfId="2021"/>
    <cellStyle name="好_行政（人员）_民生政策最低支出需求_财力性转移支付2010年预算参考数" xfId="2022"/>
    <cellStyle name="差_市辖区测算-新科目（20080626）_县市旗测算-新科目（含人口规模效应）_财力性转移支付2010年预算参考数" xfId="2023"/>
    <cellStyle name="差_市辖区测算-新科目（20080626）_县市旗测算-新科目（含人口规模效应）_财力性转移支付2010年预算参考数_2015年部门预算编制表格（农财股）0215" xfId="2024"/>
    <cellStyle name="差_市辖区测算-新科目（20080626）_县市旗测算-新科目（含人口规模效应）_财力性转移支付2010年预算参考数_2015年部门预算编制表格（预算01-03表）（经建股）0215" xfId="2025"/>
    <cellStyle name="差_市辖区测算-新科目（20080626）_县市旗测算-新科目（含人口规模效应）_财力性转移支付2010年预算参考数_2015年部门预算编制表格0305" xfId="2026"/>
    <cellStyle name="差_市辖区测算-新科目（20080626）_县市旗测算-新科目（含人口规模效应）_财力性转移支付2010年预算参考数_教科文2015年部门预算编制表格（预算01-03表）(教科文股)" xfId="2027"/>
    <cellStyle name="差_市辖区测算-新科目（20080626）_县市旗测算-新科目（含人口规模效应）_教科文2015年部门预算编制表格（预算01-03表）(教科文股)" xfId="2028"/>
    <cellStyle name="差_同德" xfId="2029"/>
    <cellStyle name="好_县区合并测算20080421_不含人员经费系数_2015年部门预算编制表格0305" xfId="2030"/>
    <cellStyle name="差_同德_2015年部门预算编制表格（农财股）0215" xfId="2031"/>
    <cellStyle name="差_同德_2015年部门预算编制表格（预算01-03表）（经建股）0215" xfId="2032"/>
    <cellStyle name="差_同德_2015年部门预算编制表格（预算01-03表）（乡镇办）0215" xfId="2033"/>
    <cellStyle name="好_其他部门(按照总人口测算）—20080416_不含人员经费系数_财力性转移支付2010年预算参考数_2015年部门预算编制表格0305" xfId="2034"/>
    <cellStyle name="好_县市旗测算-新科目（20080626）_民生政策最低支出需求_2015年部门预算编制表格（预算01-03表）（经建股）0215" xfId="2035"/>
    <cellStyle name="差_同德_2015年部门预算编制表格0305" xfId="2036"/>
    <cellStyle name="差_同德_财力性转移支付2010年预算参考数" xfId="2037"/>
    <cellStyle name="好_县市旗测算-新科目（20080627）_民生政策最低支出需求_财力性转移支付2010年预算参考数_教科文2015年部门预算编制表格（预算01-03表）(教科文股)" xfId="2038"/>
    <cellStyle name="差_同德_财力性转移支付2010年预算参考数_2015年部门预算编制表格0305" xfId="2039"/>
    <cellStyle name="差_同德_教科文2015年部门预算编制表格（预算01-03表）(教科文股)" xfId="2040"/>
    <cellStyle name="好_危改资金测算_财力性转移支付2010年预算参考数_2015年部门预算编制表格（预算01-03表）（乡镇办）0215" xfId="2041"/>
    <cellStyle name="好_行政(燃修费)_县市旗测算-新科目（含人口规模效应）_2015年部门预算编制表格（农财股）0215" xfId="2042"/>
    <cellStyle name="差_危改资金测算_2015年部门预算编制表格（预算01-03表）（经建股）0215" xfId="2043"/>
    <cellStyle name="差_行政（人员）_县市旗测算-新科目（含人口规模效应）_财力性转移支付2010年预算参考数_2015年部门预算编制表格（农财股）0215" xfId="2044"/>
    <cellStyle name="差_危改资金测算_2015年部门预算编制表格（预算01-03表）（乡镇办）0215" xfId="2045"/>
    <cellStyle name="差_危改资金测算_财力性转移支付2010年预算参考数_2015年部门预算编制表格（预算01-03表）（乡镇办）0215" xfId="2046"/>
    <cellStyle name="好_28四川_2015年部门预算编制表格（农财股）0215" xfId="2047"/>
    <cellStyle name="差_危改资金测算_财力性转移支付2010年预算参考数_2015年部门预算编制表格0305" xfId="2048"/>
    <cellStyle name="差_卫生(按照总人口测算）—20080416" xfId="2049"/>
    <cellStyle name="好_县市旗测算-新科目（20080627）_民生政策最低支出需求_财力性转移支付2010年预算参考数_2015年部门预算编制表格0305" xfId="2050"/>
    <cellStyle name="差_卫生(按照总人口测算）—20080416_2015年部门预算编制表格（预算01-03表）（经建股）0215" xfId="2051"/>
    <cellStyle name="差_卫生(按照总人口测算）—20080416_2015年部门预算编制表格0305" xfId="2052"/>
    <cellStyle name="好_县区合并测算20080421_教科文2015年部门预算编制表格（预算01-03表）(教科文股)" xfId="2053"/>
    <cellStyle name="差_卫生(按照总人口测算）—20080416_不含人员经费系数" xfId="2054"/>
    <cellStyle name="差_卫生(按照总人口测算）—20080416_不含人员经费系数_2015年部门预算编制表格（预算01-03表）（乡镇办）0215" xfId="2055"/>
    <cellStyle name="差_卫生(按照总人口测算）—20080416_不含人员经费系数_教科文2015年部门预算编制表格（预算01-03表）(教科文股)" xfId="2056"/>
    <cellStyle name="差_卫生(按照总人口测算）—20080416_财力性转移支付2010年预算参考数_2015年部门预算编制表格（农财股）0215" xfId="2057"/>
    <cellStyle name="差_卫生(按照总人口测算）—20080416_财力性转移支付2010年预算参考数_2015年部门预算编制表格（预算01-03表）（经建股）0215" xfId="2058"/>
    <cellStyle name="差_卫生(按照总人口测算）—20080416_财力性转移支付2010年预算参考数_2015年部门预算编制表格（预算01-03表）（乡镇办）0215" xfId="2059"/>
    <cellStyle name="好_行政(燃修费)_民生政策最低支出需求_财力性转移支付2010年预算参考数_2015年部门预算编制表格0305" xfId="2060"/>
    <cellStyle name="差_卫生(按照总人口测算）—20080416_财力性转移支付2010年预算参考数_2015年部门预算编制表格0305" xfId="2061"/>
    <cellStyle name="好_2006年34青海_财力性转移支付2010年预算参考数_2015年部门预算编制表格（预算01-03表）（乡镇办）0215" xfId="2062"/>
    <cellStyle name="差_卫生(按照总人口测算）—20080416_教科文2015年部门预算编制表格（预算01-03表）(教科文股)" xfId="2063"/>
    <cellStyle name="好_0605石屏县" xfId="2064"/>
    <cellStyle name="差_卫生(按照总人口测算）—20080416_民生政策最低支出需求" xfId="2065"/>
    <cellStyle name="好_0605石屏县_2015年部门预算编制表格（农财股）0215" xfId="2066"/>
    <cellStyle name="差_卫生(按照总人口测算）—20080416_民生政策最低支出需求_2015年部门预算编制表格（农财股）0215" xfId="2067"/>
    <cellStyle name="好_0605石屏县_2015年部门预算编制表格（预算01-03表）（经建股）0215" xfId="2068"/>
    <cellStyle name="差_卫生(按照总人口测算）—20080416_民生政策最低支出需求_2015年部门预算编制表格（预算01-03表）（经建股）0215" xfId="2069"/>
    <cellStyle name="好_0605石屏县_2015年部门预算编制表格0305" xfId="2070"/>
    <cellStyle name="差_卫生(按照总人口测算）—20080416_民生政策最低支出需求_2015年部门预算编制表格0305" xfId="2071"/>
    <cellStyle name="好_28四川_财力性转移支付2010年预算参考数_2015年部门预算编制表格（预算01-03表）（经建股）0215" xfId="2072"/>
    <cellStyle name="好_0605石屏县_财力性转移支付2010年预算参考数" xfId="2073"/>
    <cellStyle name="差_卫生(按照总人口测算）—20080416_民生政策最低支出需求_财力性转移支付2010年预算参考数" xfId="2074"/>
    <cellStyle name="好_0605石屏县_财力性转移支付2010年预算参考数_2015年部门预算编制表格（农财股）0215" xfId="2075"/>
    <cellStyle name="差_卫生(按照总人口测算）—20080416_民生政策最低支出需求_财力性转移支付2010年预算参考数_2015年部门预算编制表格（农财股）0215" xfId="2076"/>
    <cellStyle name="好_0605石屏县_财力性转移支付2010年预算参考数_2015年部门预算编制表格（预算01-03表）（经建股）0215" xfId="2077"/>
    <cellStyle name="差_卫生(按照总人口测算）—20080416_民生政策最低支出需求_财力性转移支付2010年预算参考数_2015年部门预算编制表格（预算01-03表）（经建股）0215" xfId="2078"/>
    <cellStyle name="好_汇总-县级财政报表附表_教科文2015年部门预算编制表格（预算01-03表）(教科文股)" xfId="2079"/>
    <cellStyle name="好_0605石屏县_财力性转移支付2010年预算参考数_2015年部门预算编制表格（预算01-03表）（乡镇办）0215" xfId="2080"/>
    <cellStyle name="差_卫生(按照总人口测算）—20080416_民生政策最低支出需求_财力性转移支付2010年预算参考数_2015年部门预算编制表格（预算01-03表）（乡镇办）0215" xfId="2081"/>
    <cellStyle name="好_0605石屏县_财力性转移支付2010年预算参考数_教科文2015年部门预算编制表格（预算01-03表）(教科文股)" xfId="2082"/>
    <cellStyle name="差_卫生(按照总人口测算）—20080416_民生政策最低支出需求_财力性转移支付2010年预算参考数_教科文2015年部门预算编制表格（预算01-03表）(教科文股)" xfId="2083"/>
    <cellStyle name="好_0605石屏县_教科文2015年部门预算编制表格（预算01-03表）(教科文股)" xfId="2084"/>
    <cellStyle name="差_县区合并测算20080423(按照各省比重）_民生政策最低支出需求_财力性转移支付2010年预算参考数_2015年部门预算编制表格（预算01-03表）（乡镇办）0215" xfId="2085"/>
    <cellStyle name="差_卫生(按照总人口测算）—20080416_民生政策最低支出需求_教科文2015年部门预算编制表格（预算01-03表）(教科文股)" xfId="2086"/>
    <cellStyle name="差_卫生(按照总人口测算）—20080416_县市旗测算-新科目（含人口规模效应）" xfId="2087"/>
    <cellStyle name="差_卫生(按照总人口测算）—20080416_县市旗测算-新科目（含人口规模效应）_2015年部门预算编制表格（农财股）0215" xfId="2088"/>
    <cellStyle name="差_卫生(按照总人口测算）—20080416_县市旗测算-新科目（含人口规模效应）_2015年部门预算编制表格（预算01-03表）（经建股）0215" xfId="2089"/>
    <cellStyle name="好_2007一般预算支出口径剔除表" xfId="2090"/>
    <cellStyle name="差_卫生(按照总人口测算）—20080416_县市旗测算-新科目（含人口规模效应）_2015年部门预算编制表格（预算01-03表）（乡镇办）0215" xfId="2091"/>
    <cellStyle name="差_卫生(按照总人口测算）—20080416_县市旗测算-新科目（含人口规模效应）_教科文2015年部门预算编制表格（预算01-03表）(教科文股)" xfId="2092"/>
    <cellStyle name="好_自行调整差异系数顺序_财力性转移支付2010年预算参考数_2015年部门预算编制表格（农财股）0215" xfId="2093"/>
    <cellStyle name="差_卫生部门" xfId="2094"/>
    <cellStyle name="差_卫生部门_2015年部门预算编制表格（农财股）0215" xfId="2095"/>
    <cellStyle name="好_文体广播事业(按照总人口测算）—20080416_2015年部门预算编制表格（农财股）0215" xfId="2096"/>
    <cellStyle name="差_卫生部门_2015年部门预算编制表格（预算01-03表）（经建股）0215" xfId="2097"/>
    <cellStyle name="差_县区合并测算20080421_财力性转移支付2010年预算参考数_2015年部门预算编制表格0305" xfId="2098"/>
    <cellStyle name="差_卫生部门_2015年部门预算编制表格（预算01-03表）（乡镇办）0215" xfId="2099"/>
    <cellStyle name="差_卫生部门_2015年部门预算编制表格0305" xfId="2100"/>
    <cellStyle name="好_2015年部门预算编制表格0305" xfId="2101"/>
    <cellStyle name="差_卫生部门_财力性转移支付2010年预算参考数" xfId="2102"/>
    <cellStyle name="差_卫生部门_财力性转移支付2010年预算参考数_2015年部门预算编制表格（农财股）0215" xfId="2103"/>
    <cellStyle name="好_文体广播事业(按照总人口测算）—20080416_财力性转移支付2010年预算参考数_2015年部门预算编制表格（农财股）0215" xfId="2104"/>
    <cellStyle name="差_卫生部门_财力性转移支付2010年预算参考数_2015年部门预算编制表格（预算01-03表）（经建股）0215" xfId="2105"/>
    <cellStyle name="好_卫生(按照总人口测算）—20080416_不含人员经费系数_教科文2015年部门预算编制表格（预算01-03表）(教科文股)" xfId="2106"/>
    <cellStyle name="差_卫生部门_财力性转移支付2010年预算参考数_2015年部门预算编制表格（预算01-03表）（乡镇办）0215" xfId="2107"/>
    <cellStyle name="差_卫生部门_财力性转移支付2010年预算参考数_2015年部门预算编制表格0305" xfId="2108"/>
    <cellStyle name="差_卫生部门_教科文2015年部门预算编制表格（预算01-03表）(教科文股)" xfId="2109"/>
    <cellStyle name="好_县区合并测算20080421_民生政策最低支出需求_财力性转移支付2010年预算参考数_2015年部门预算编制表格（预算01-03表）（乡镇办）0215" xfId="2110"/>
    <cellStyle name="差_行政公检法测算_县市旗测算-新科目（含人口规模效应）_财力性转移支付2010年预算参考数_教科文2015年部门预算编制表格（预算01-03表）(教科文股)" xfId="2111"/>
    <cellStyle name="差_文体广播部门_2015年部门预算编制表格（预算01-03表）（经建股）0215" xfId="2112"/>
    <cellStyle name="差_云南 缺口县区测算(地方填报)_财力性转移支付2010年预算参考数_2015年部门预算编制表格0305" xfId="2113"/>
    <cellStyle name="差_文体广播部门_2015年部门预算编制表格（预算01-03表）（乡镇办）0215" xfId="2114"/>
    <cellStyle name="好_教育(按照总人口测算）—20080416_不含人员经费系数_财力性转移支付2010年预算参考数_2015年部门预算编制表格（农财股）0215" xfId="2115"/>
    <cellStyle name="差_文体广播部门_2015年部门预算编制表格0305" xfId="2116"/>
    <cellStyle name="差_县区合并测算20080423(按照各省比重）_财力性转移支付2010年预算参考数_2015年部门预算编制表格（预算01-03表）（经建股）0215" xfId="2117"/>
    <cellStyle name="差_文体广播部门_教科文2015年部门预算编制表格（预算01-03表）(教科文股)" xfId="2118"/>
    <cellStyle name="差_文体广播事业(按照总人口测算）—20080416_2015年部门预算编制表格（预算01-03表）（经建股）0215" xfId="2119"/>
    <cellStyle name="好_人员工资和公用经费_教科文2015年部门预算编制表格（预算01-03表）(教科文股)" xfId="2120"/>
    <cellStyle name="差_文体广播事业(按照总人口测算）—20080416_2015年部门预算编制表格（预算01-03表）（乡镇办）0215" xfId="2121"/>
    <cellStyle name="好_2007一般预算支出口径剔除表_财力性转移支付2010年预算参考数_2015年部门预算编制表格（预算01-03表）（乡镇办）0215" xfId="2122"/>
    <cellStyle name="差_文体广播事业(按照总人口测算）—20080416_2015年部门预算编制表格0305" xfId="2123"/>
    <cellStyle name="差_文体广播事业(按照总人口测算）—20080416_不含人员经费系数_2015年部门预算编制表格（农财股）0215" xfId="2124"/>
    <cellStyle name="差_文体广播事业(按照总人口测算）—20080416_不含人员经费系数_2015年部门预算编制表格（预算01-03表）（经建股）0215" xfId="2125"/>
    <cellStyle name="好_检验表（调整后）" xfId="2126"/>
    <cellStyle name="差_文体广播事业(按照总人口测算）—20080416_不含人员经费系数_2015年部门预算编制表格（预算01-03表）（乡镇办）0215" xfId="2127"/>
    <cellStyle name="好_河南 缺口县区测算(地方填报)_2015年部门预算编制表格（预算01-03表）（经建股）0215" xfId="2128"/>
    <cellStyle name="差_文体广播事业(按照总人口测算）—20080416_不含人员经费系数_2015年部门预算编制表格0305" xfId="2129"/>
    <cellStyle name="好_1_教科文2015年部门预算编制表格（预算01-03表）(教科文股)" xfId="2130"/>
    <cellStyle name="差_文体广播事业(按照总人口测算）—20080416_不含人员经费系数_财力性转移支付2010年预算参考数" xfId="2131"/>
    <cellStyle name="差_文体广播事业(按照总人口测算）—20080416_不含人员经费系数_财力性转移支付2010年预算参考数_2015年部门预算编制表格（农财股）0215" xfId="2132"/>
    <cellStyle name="差_文体广播事业(按照总人口测算）—20080416_不含人员经费系数_财力性转移支付2010年预算参考数_2015年部门预算编制表格（预算01-03表）（经建股）0215" xfId="2133"/>
    <cellStyle name="好_34青海_1_2015年部门预算编制表格0305" xfId="2134"/>
    <cellStyle name="差_文体广播事业(按照总人口测算）—20080416_不含人员经费系数_财力性转移支付2010年预算参考数_2015年部门预算编制表格（预算01-03表）（乡镇办）0215" xfId="2135"/>
    <cellStyle name="差_文体广播事业(按照总人口测算）—20080416_不含人员经费系数_财力性转移支付2010年预算参考数_2015年部门预算编制表格0305" xfId="2136"/>
    <cellStyle name="好_对口支援新疆资金规模测算表20100113_2015年部门预算编制表格（农财股）0215" xfId="2137"/>
    <cellStyle name="差_文体广播事业(按照总人口测算）—20080416_不含人员经费系数_财力性转移支付2010年预算参考数_教科文2015年部门预算编制表格（预算01-03表）(教科文股)" xfId="2138"/>
    <cellStyle name="差_文体广播事业(按照总人口测算）—20080416_不含人员经费系数_教科文2015年部门预算编制表格（预算01-03表）(教科文股)" xfId="2139"/>
    <cellStyle name="差_文体广播事业(按照总人口测算）—20080416_财力性转移支付2010年预算参考数" xfId="2140"/>
    <cellStyle name="差_文体广播事业(按照总人口测算）—20080416_财力性转移支付2010年预算参考数_2015年部门预算编制表格（农财股）0215" xfId="2141"/>
    <cellStyle name="差_文体广播事业(按照总人口测算）—20080416_财力性转移支付2010年预算参考数_2015年部门预算编制表格（预算01-03表）（经建股）0215" xfId="2142"/>
    <cellStyle name="好_云南 缺口县区测算(地方填报)" xfId="2143"/>
    <cellStyle name="差_文体广播事业(按照总人口测算）—20080416_财力性转移支付2010年预算参考数_2015年部门预算编制表格（预算01-03表）（乡镇办）0215" xfId="2144"/>
    <cellStyle name="差_文体广播事业(按照总人口测算）—20080416_财力性转移支付2010年预算参考数_教科文2015年部门预算编制表格（预算01-03表）(教科文股)" xfId="2145"/>
    <cellStyle name="好_其他部门(按照总人口测算）—20080416_民生政策最低支出需求_财力性转移支付2010年预算参考数_2015年部门预算编制表格（农财股）0215" xfId="2146"/>
    <cellStyle name="差_文体广播事业(按照总人口测算）—20080416_教科文2015年部门预算编制表格（预算01-03表）(教科文股)" xfId="2147"/>
    <cellStyle name="好_市辖区测算20080510_县市旗测算-新科目（含人口规模效应）_2015年部门预算编制表格0305" xfId="2148"/>
    <cellStyle name="好_缺口县区测算(财政部标准)_2015年部门预算编制表格（预算01-03表）（经建股）0215" xfId="2149"/>
    <cellStyle name="好_汇总表_财力性转移支付2010年预算参考数_教科文2015年部门预算编制表格（预算01-03表）(教科文股)" xfId="2150"/>
    <cellStyle name="好_测算结果汇总_财力性转移支付2010年预算参考数_2015年部门预算编制表格（预算01-03表）（经建股）0215" xfId="2151"/>
    <cellStyle name="差_文体广播事业(按照总人口测算）—20080416_民生政策最低支出需求" xfId="2152"/>
    <cellStyle name="差_文体广播事业(按照总人口测算）—20080416_民生政策最低支出需求_2015年部门预算编制表格（农财股）0215" xfId="2153"/>
    <cellStyle name="千位分隔[0] 5" xfId="2154"/>
    <cellStyle name="差_文体广播事业(按照总人口测算）—20080416_民生政策最低支出需求_2015年部门预算编制表格（预算01-03表）（经建股）0215" xfId="2155"/>
    <cellStyle name="差_文体广播事业(按照总人口测算）—20080416_民生政策最低支出需求_财力性转移支付2010年预算参考数_2015年部门预算编制表格（农财股）0215" xfId="2156"/>
    <cellStyle name="差_文体广播事业(按照总人口测算）—20080416_民生政策最低支出需求_财力性转移支付2010年预算参考数_2015年部门预算编制表格（预算01-03表）（经建股）0215" xfId="2157"/>
    <cellStyle name="差_文体广播事业(按照总人口测算）—20080416_民生政策最低支出需求_财力性转移支付2010年预算参考数_2015年部门预算编制表格（预算01-03表）（乡镇办）0215" xfId="2158"/>
    <cellStyle name="差_文体广播事业(按照总人口测算）—20080416_民生政策最低支出需求_财力性转移支付2010年预算参考数_2015年部门预算编制表格0305" xfId="2159"/>
    <cellStyle name="好_09黑龙江_财力性转移支付2010年预算参考数_2015年部门预算编制表格（农财股）0215" xfId="2160"/>
    <cellStyle name="差_文体广播事业(按照总人口测算）—20080416_民生政策最低支出需求_财力性转移支付2010年预算参考数_教科文2015年部门预算编制表格（预算01-03表）(教科文股)" xfId="2161"/>
    <cellStyle name="差_文体广播事业(按照总人口测算）—20080416_县市旗测算-新科目（含人口规模效应）" xfId="2162"/>
    <cellStyle name="常规 3 2" xfId="2163"/>
    <cellStyle name="差_文体广播事业(按照总人口测算）—20080416_县市旗测算-新科目（含人口规模效应）_2015年部门预算编制表格（预算01-03表）（经建股）0215" xfId="2164"/>
    <cellStyle name="差_文体广播事业(按照总人口测算）—20080416_县市旗测算-新科目（含人口规模效应）_2015年部门预算编制表格（预算01-03表）（乡镇办）0215" xfId="2165"/>
    <cellStyle name="差_文体广播事业(按照总人口测算）—20080416_县市旗测算-新科目（含人口规模效应）_财力性转移支付2010年预算参考数" xfId="2166"/>
    <cellStyle name="好_县市旗测算-新科目（20080627）_县市旗测算-新科目（含人口规模效应）_财力性转移支付2010年预算参考数_2015年部门预算编制表格（预算01-03表）（乡镇办）0215" xfId="2167"/>
    <cellStyle name="好_其他部门(按照总人口测算）—20080416_民生政策最低支出需求" xfId="2168"/>
    <cellStyle name="差_文体广播事业(按照总人口测算）—20080416_县市旗测算-新科目（含人口规模效应）_财力性转移支付2010年预算参考数_2015年部门预算编制表格（预算01-03表）（经建股）0215" xfId="2169"/>
    <cellStyle name="好_2006年30云南_2015年部门预算编制表格（预算01-03表）（经建股）0215" xfId="2170"/>
    <cellStyle name="差_文体广播事业(按照总人口测算）—20080416_县市旗测算-新科目（含人口规模效应）_财力性转移支付2010年预算参考数_2015年部门预算编制表格（预算01-03表）（乡镇办）0215" xfId="2171"/>
    <cellStyle name="差_文体广播事业(按照总人口测算）—20080416_县市旗测算-新科目（含人口规模效应）_财力性转移支付2010年预算参考数_教科文2015年部门预算编制表格（预算01-03表）(教科文股)" xfId="2172"/>
    <cellStyle name="差_文体广播事业(按照总人口测算）—20080416_县市旗测算-新科目（含人口规模效应）_教科文2015年部门预算编制表格（预算01-03表）(教科文股)" xfId="2173"/>
    <cellStyle name="差_县区合并测算20080421" xfId="2174"/>
    <cellStyle name="差_行政公检法测算_财力性转移支付2010年预算参考数_2015年部门预算编制表格（预算01-03表）（乡镇办）0215" xfId="2175"/>
    <cellStyle name="差_县区合并测算20080421_2015年部门预算编制表格（农财股）0215" xfId="2176"/>
    <cellStyle name="差_县区合并测算20080421_2015年部门预算编制表格（预算01-03表）（经建股）0215" xfId="2177"/>
    <cellStyle name="好_汇总_财力性转移支付2010年预算参考数_教科文2015年部门预算编制表格（预算01-03表）(教科文股)" xfId="2178"/>
    <cellStyle name="差_县区合并测算20080421_2015年部门预算编制表格（预算01-03表）（乡镇办）0215" xfId="2179"/>
    <cellStyle name="差_县区合并测算20080421_不含人员经费系数" xfId="2180"/>
    <cellStyle name="差_县区合并测算20080421_不含人员经费系数_2015年部门预算编制表格（预算01-03表）（经建股）0215" xfId="2181"/>
    <cellStyle name="好_市辖区测算-新科目（20080626）" xfId="2182"/>
    <cellStyle name="差_县区合并测算20080421_不含人员经费系数_2015年部门预算编制表格（预算01-03表）（乡镇办）0215" xfId="2183"/>
    <cellStyle name="差_县区合并测算20080421_不含人员经费系数_财力性转移支付2010年预算参考数" xfId="2184"/>
    <cellStyle name="差_县区合并测算20080421_不含人员经费系数_财力性转移支付2010年预算参考数_2015年部门预算编制表格（预算01-03表）（经建股）0215" xfId="2185"/>
    <cellStyle name="差_县区合并测算20080421_不含人员经费系数_财力性转移支付2010年预算参考数_2015年部门预算编制表格0305" xfId="2186"/>
    <cellStyle name="差_县区合并测算20080421_不含人员经费系数_财力性转移支付2010年预算参考数_教科文2015年部门预算编制表格（预算01-03表）(教科文股)" xfId="2187"/>
    <cellStyle name="差_县区合并测算20080421_不含人员经费系数_教科文2015年部门预算编制表格（预算01-03表）(教科文股)" xfId="2188"/>
    <cellStyle name="好_2006年22湖南_2015年部门预算编制表格（农财股）0215" xfId="2189"/>
    <cellStyle name="差_县区合并测算20080421_财力性转移支付2010年预算参考数" xfId="2190"/>
    <cellStyle name="好_2006年水利统计指标统计表_财力性转移支付2010年预算参考数_2015年部门预算编制表格（预算01-03表）（乡镇办）0215" xfId="2191"/>
    <cellStyle name="差_县区合并测算20080423(按照各省比重）_县市旗测算-新科目（含人口规模效应）_2015年部门预算编制表格0305" xfId="2192"/>
    <cellStyle name="差_县区合并测算20080421_财力性转移支付2010年预算参考数_2015年部门预算编制表格（农财股）0215" xfId="2193"/>
    <cellStyle name="差_县区合并测算20080421_财力性转移支付2010年预算参考数_2015年部门预算编制表格（预算01-03表）（经建股）0215" xfId="2194"/>
    <cellStyle name="差_县区合并测算20080421_财力性转移支付2010年预算参考数_2015年部门预算编制表格（预算01-03表）（乡镇办）0215" xfId="2195"/>
    <cellStyle name="好_行政（人员）_不含人员经费系数_财力性转移支付2010年预算参考数" xfId="2196"/>
    <cellStyle name="好_34青海_1_财力性转移支付2010年预算参考数_2015年部门预算编制表格（农财股）0215" xfId="2197"/>
    <cellStyle name="差_县区合并测算20080421_财力性转移支付2010年预算参考数_教科文2015年部门预算编制表格（预算01-03表）(教科文股)" xfId="2198"/>
    <cellStyle name="差_县市旗测算20080508_不含人员经费系数_财力性转移支付2010年预算参考数_2015年部门预算编制表格（预算01-03表）（经建股）0215" xfId="2199"/>
    <cellStyle name="差_县区合并测算20080421_民生政策最低支出需求" xfId="2200"/>
    <cellStyle name="差_县区合并测算20080421_民生政策最低支出需求_2015年部门预算编制表格（预算01-03表）（乡镇办）0215" xfId="2201"/>
    <cellStyle name="好_一般预算支出口径剔除表_财力性转移支付2010年预算参考数_教科文2015年部门预算编制表格（预算01-03表）(教科文股)" xfId="2202"/>
    <cellStyle name="差_县区合并测算20080421_民生政策最低支出需求_2015年部门预算编制表格0305" xfId="2203"/>
    <cellStyle name="差_县区合并测算20080421_民生政策最低支出需求_财力性转移支付2010年预算参考数" xfId="2204"/>
    <cellStyle name="差_县区合并测算20080421_民生政策最低支出需求_财力性转移支付2010年预算参考数_2015年部门预算编制表格（农财股）0215" xfId="2205"/>
    <cellStyle name="好_第五部分(才淼、饶永宏）" xfId="2206"/>
    <cellStyle name="差_县区合并测算20080421_民生政策最低支出需求_财力性转移支付2010年预算参考数_2015年部门预算编制表格（预算01-03表）（乡镇办）0215" xfId="2207"/>
    <cellStyle name="好_农林水和城市维护标准支出20080505－县区合计_2015年部门预算编制表格（预算01-03表）（乡镇办）0215" xfId="2208"/>
    <cellStyle name="差_县区合并测算20080421_民生政策最低支出需求_财力性转移支付2010年预算参考数_2015年部门预算编制表格0305" xfId="2209"/>
    <cellStyle name="差_县区合并测算20080421_民生政策最低支出需求_财力性转移支付2010年预算参考数_教科文2015年部门预算编制表格（预算01-03表）(教科文股)" xfId="2210"/>
    <cellStyle name="差_县区合并测算20080421_民生政策最低支出需求_教科文2015年部门预算编制表格（预算01-03表）(教科文股)" xfId="2211"/>
    <cellStyle name="差_县区合并测算20080421_县市旗测算-新科目（含人口规模效应）" xfId="2212"/>
    <cellStyle name="好_2_2015年部门预算编制表格（预算01-03表）（乡镇办）0215" xfId="2213"/>
    <cellStyle name="差_县区合并测算20080421_县市旗测算-新科目（含人口规模效应）_2015年部门预算编制表格（农财股）0215" xfId="2214"/>
    <cellStyle name="差_县区合并测算20080421_县市旗测算-新科目（含人口规模效应）_2015年部门预算编制表格（预算01-03表）（乡镇办）0215" xfId="2215"/>
    <cellStyle name="差_县区合并测算20080421_县市旗测算-新科目（含人口规模效应）_2015年部门预算编制表格0305" xfId="2216"/>
    <cellStyle name="差_县区合并测算20080421_县市旗测算-新科目（含人口规模效应）_财力性转移支付2010年预算参考数" xfId="2217"/>
    <cellStyle name="差_县区合并测算20080421_县市旗测算-新科目（含人口规模效应）_财力性转移支付2010年预算参考数_2015年部门预算编制表格（预算01-03表）（乡镇办）0215" xfId="2218"/>
    <cellStyle name="差_县区合并测算20080421_县市旗测算-新科目（含人口规模效应）_财力性转移支付2010年预算参考数_2015年部门预算编制表格0305" xfId="2219"/>
    <cellStyle name="好_一般预算支出口径剔除表_财力性转移支付2010年预算参考数_2015年部门预算编制表格（预算01-03表）（经建股）0215" xfId="2220"/>
    <cellStyle name="好_一般预算支出口径剔除表_财力性转移支付2010年预算参考数_2015年部门预算编制表格（农财股）0215" xfId="2221"/>
    <cellStyle name="差_县区合并测算20080421_县市旗测算-新科目（含人口规模效应）_财力性转移支付2010年预算参考数_教科文2015年部门预算编制表格（预算01-03表）(教科文股)" xfId="2222"/>
    <cellStyle name="差_县区合并测算20080421_县市旗测算-新科目（含人口规模效应）_教科文2015年部门预算编制表格（预算01-03表）(教科文股)" xfId="2223"/>
    <cellStyle name="差_县区合并测算20080423(按照各省比重）" xfId="2224"/>
    <cellStyle name="差_县区合并测算20080423(按照各省比重）_2015年部门预算编制表格（预算01-03表）（乡镇办）0215" xfId="2225"/>
    <cellStyle name="差_县区合并测算20080423(按照各省比重）_2015年部门预算编制表格0305" xfId="2226"/>
    <cellStyle name="差_县区合并测算20080423(按照各省比重）_财力性转移支付2010年预算参考数_2015年部门预算编制表格0305" xfId="2227"/>
    <cellStyle name="差_县区合并测算20080423(按照各省比重）_财力性转移支付2010年预算参考数_2015年部门预算编制表格（预算01-03表）（乡镇办）0215" xfId="2228"/>
    <cellStyle name="差_县区合并测算20080423(按照各省比重）_不含人员经费系数_2015年部门预算编制表格（农财股）0215" xfId="2229"/>
    <cellStyle name="好_卫生(按照总人口测算）—20080416_民生政策最低支出需求_教科文2015年部门预算编制表格（预算01-03表）(教科文股)" xfId="2230"/>
    <cellStyle name="差_县区合并测算20080423(按照各省比重）_不含人员经费系数_2015年部门预算编制表格（预算01-03表）（经建股）0215" xfId="2231"/>
    <cellStyle name="差_县区合并测算20080423(按照各省比重）_不含人员经费系数_2015年部门预算编制表格（预算01-03表）（乡镇办）0215" xfId="2232"/>
    <cellStyle name="差_县区合并测算20080423(按照各省比重）_不含人员经费系数_2015年部门预算编制表格0305" xfId="2233"/>
    <cellStyle name="好_核定人数下发表_财力性转移支付2010年预算参考数_2015年部门预算编制表格（预算01-03表）（乡镇办）0215" xfId="2234"/>
    <cellStyle name="差_县区合并测算20080423(按照各省比重）_不含人员经费系数_财力性转移支付2010年预算参考数_2015年部门预算编制表格（农财股）0215" xfId="2235"/>
    <cellStyle name="差_县区合并测算20080423(按照各省比重）_不含人员经费系数_财力性转移支付2010年预算参考数_2015年部门预算编制表格（预算01-03表）（乡镇办）0215" xfId="2236"/>
    <cellStyle name="好_民生政策最低支出需求" xfId="2237"/>
    <cellStyle name="差_县区合并测算20080423(按照各省比重）_不含人员经费系数_财力性转移支付2010年预算参考数_2015年部门预算编制表格0305" xfId="2238"/>
    <cellStyle name="差_县区合并测算20080423(按照各省比重）_不含人员经费系数_财力性转移支付2010年预算参考数_教科文2015年部门预算编制表格（预算01-03表）(教科文股)" xfId="2239"/>
    <cellStyle name="差_县区合并测算20080423(按照各省比重）_不含人员经费系数_教科文2015年部门预算编制表格（预算01-03表）(教科文股)" xfId="2240"/>
    <cellStyle name="差_县区合并测算20080423(按照各省比重）_财力性转移支付2010年预算参考数" xfId="2241"/>
    <cellStyle name="差_县区合并测算20080423(按照各省比重）_财力性转移支付2010年预算参考数_2015年部门预算编制表格（农财股）0215" xfId="2242"/>
    <cellStyle name="好_县市旗测算-新科目（20080627）_县市旗测算-新科目（含人口规模效应）" xfId="2243"/>
    <cellStyle name="差_县区合并测算20080423(按照各省比重）_财力性转移支付2010年预算参考数_教科文2015年部门预算编制表格（预算01-03表）(教科文股)" xfId="2244"/>
    <cellStyle name="差_县区合并测算20080423(按照各省比重）_教科文2015年部门预算编制表格（预算01-03表）(教科文股)" xfId="2245"/>
    <cellStyle name="差_县区合并测算20080423(按照各省比重）_民生政策最低支出需求" xfId="2246"/>
    <cellStyle name="好_市辖区测算-新科目（20080626）_2015年部门预算编制表格（预算01-03表）（经建股）0215" xfId="2247"/>
    <cellStyle name="差_县区合并测算20080423(按照各省比重）_民生政策最低支出需求_2015年部门预算编制表格（农财股）0215" xfId="2248"/>
    <cellStyle name="差_县区合并测算20080423(按照各省比重）_民生政策最低支出需求_2015年部门预算编制表格（预算01-03表）（乡镇办）0215" xfId="2249"/>
    <cellStyle name="好_自行调整差异系数顺序_2015年部门预算编制表格（预算01-03表）（经建股）0215" xfId="2250"/>
    <cellStyle name="差_县区合并测算20080423(按照各省比重）_民生政策最低支出需求_2015年部门预算编制表格0305" xfId="2251"/>
    <cellStyle name="差_县区合并测算20080423(按照各省比重）_民生政策最低支出需求_财力性转移支付2010年预算参考数_2015年部门预算编制表格（预算01-03表）（经建股）0215" xfId="2252"/>
    <cellStyle name="差_县区合并测算20080423(按照各省比重）_民生政策最低支出需求_财力性转移支付2010年预算参考数_2015年部门预算编制表格0305" xfId="2253"/>
    <cellStyle name="差_县区合并测算20080423(按照各省比重）_民生政策最低支出需求_财力性转移支付2010年预算参考数_教科文2015年部门预算编制表格（预算01-03表）(教科文股)" xfId="2254"/>
    <cellStyle name="差_县区合并测算20080423(按照各省比重）_民生政策最低支出需求_教科文2015年部门预算编制表格（预算01-03表）(教科文股)" xfId="2255"/>
    <cellStyle name="好_其他部门(按照总人口测算）—20080416_民生政策最低支出需求_财力性转移支付2010年预算参考数_2015年部门预算编制表格（预算01-03表）（经建股）0215" xfId="2256"/>
    <cellStyle name="差_县区合并测算20080423(按照各省比重）_县市旗测算-新科目（含人口规模效应）" xfId="2257"/>
    <cellStyle name="差_县区合并测算20080423(按照各省比重）_县市旗测算-新科目（含人口规模效应）_2015年部门预算编制表格（预算01-03表）（经建股）0215" xfId="2258"/>
    <cellStyle name="差_县区合并测算20080423(按照各省比重）_县市旗测算-新科目（含人口规模效应）_财力性转移支付2010年预算参考数_2015年部门预算编制表格（农财股）0215" xfId="2259"/>
    <cellStyle name="差_县区合并测算20080423(按照各省比重）_县市旗测算-新科目（含人口规模效应）_财力性转移支付2010年预算参考数_2015年部门预算编制表格（预算01-03表）（经建股）0215" xfId="2260"/>
    <cellStyle name="好_卫生(按照总人口测算）—20080416_教科文2015年部门预算编制表格（预算01-03表）(教科文股)" xfId="2261"/>
    <cellStyle name="差_县市旗测算20080508_县市旗测算-新科目（含人口规模效应）" xfId="2262"/>
    <cellStyle name="差_县区合并测算20080423(按照各省比重）_县市旗测算-新科目（含人口规模效应）_财力性转移支付2010年预算参考数_2015年部门预算编制表格（预算01-03表）（乡镇办）0215" xfId="2263"/>
    <cellStyle name="差_行政(燃修费)_县市旗测算-新科目（含人口规模效应）_教科文2015年部门预算编制表格（预算01-03表）(教科文股)" xfId="2264"/>
    <cellStyle name="差_县区合并测算20080423(按照各省比重）_县市旗测算-新科目（含人口规模效应）_财力性转移支付2010年预算参考数_2015年部门预算编制表格0305" xfId="2265"/>
    <cellStyle name="差_县区合并测算20080423(按照各省比重）_县市旗测算-新科目（含人口规模效应）_教科文2015年部门预算编制表格（预算01-03表）(教科文股)" xfId="2266"/>
    <cellStyle name="好_平邑_2015年部门预算编制表格（预算01-03表）（乡镇办）0215" xfId="2267"/>
    <cellStyle name="差_县市旗测算20080508" xfId="2268"/>
    <cellStyle name="差_行政(燃修费)_县市旗测算-新科目（含人口规模效应）_2015年部门预算编制表格0305" xfId="2269"/>
    <cellStyle name="差_县市旗测算20080508_2015年部门预算编制表格（农财股）0215" xfId="2270"/>
    <cellStyle name="好_2007年收支情况及2008年收支预计表(汇总表)_财力性转移支付2010年预算参考数_教科文2015年部门预算编制表格（预算01-03表）(教科文股)" xfId="2271"/>
    <cellStyle name="差_县市旗测算20080508_2015年部门预算编制表格0305" xfId="2272"/>
    <cellStyle name="好_2007一般预算支出口径剔除表_2015年部门预算编制表格（预算01-03表）（乡镇办）0215" xfId="2273"/>
    <cellStyle name="差_县市旗测算20080508_不含人员经费系数" xfId="2274"/>
    <cellStyle name="差_县市旗测算20080508_不含人员经费系数_2015年部门预算编制表格（农财股）0215" xfId="2275"/>
    <cellStyle name="差_县市旗测算20080508_不含人员经费系数_2015年部门预算编制表格（预算01-03表）（经建股）0215" xfId="2276"/>
    <cellStyle name="差_县市旗测算20080508_不含人员经费系数_2015年部门预算编制表格（预算01-03表）（乡镇办）0215" xfId="2277"/>
    <cellStyle name="差_县市旗测算20080508_不含人员经费系数_2015年部门预算编制表格0305" xfId="2278"/>
    <cellStyle name="差_县市旗测算-新科目（20080627）_民生政策最低支出需求_2015年部门预算编制表格（预算01-03表）（经建股）0215" xfId="2279"/>
    <cellStyle name="差_县市旗测算20080508_不含人员经费系数_财力性转移支付2010年预算参考数_2015年部门预算编制表格（农财股）0215" xfId="2280"/>
    <cellStyle name="好_行政公检法测算_县市旗测算-新科目（含人口规模效应）_教科文2015年部门预算编制表格（预算01-03表）(教科文股)" xfId="2281"/>
    <cellStyle name="差_县市旗测算20080508_不含人员经费系数_财力性转移支付2010年预算参考数_2015年部门预算编制表格（预算01-03表）（乡镇办）0215" xfId="2282"/>
    <cellStyle name="差_县市旗测算20080508_不含人员经费系数_财力性转移支付2010年预算参考数_2015年部门预算编制表格0305" xfId="2283"/>
    <cellStyle name="差_县市旗测算20080508_不含人员经费系数_财力性转移支付2010年预算参考数_教科文2015年部门预算编制表格（预算01-03表）(教科文股)" xfId="2284"/>
    <cellStyle name="差_县市旗测算20080508_不含人员经费系数_教科文2015年部门预算编制表格（预算01-03表）(教科文股)" xfId="2285"/>
    <cellStyle name="好_27重庆_2015年部门预算编制表格（农财股）0215" xfId="2286"/>
    <cellStyle name="差_县市旗测算20080508_财力性转移支付2010年预算参考数" xfId="2287"/>
    <cellStyle name="好_行政（人员）_不含人员经费系数_2015年部门预算编制表格（预算01-03表）（乡镇办）0215" xfId="2288"/>
    <cellStyle name="差_县市旗测算20080508_财力性转移支付2010年预算参考数_2015年部门预算编制表格（农财股）0215" xfId="2289"/>
    <cellStyle name="差_县市旗测算20080508_财力性转移支付2010年预算参考数_2015年部门预算编制表格（预算01-03表）（经建股）0215" xfId="2290"/>
    <cellStyle name="差_县市旗测算20080508_财力性转移支付2010年预算参考数_2015年部门预算编制表格（预算01-03表）（乡镇办）0215" xfId="2291"/>
    <cellStyle name="差_县市旗测算20080508_财力性转移支付2010年预算参考数_2015年部门预算编制表格0305" xfId="2292"/>
    <cellStyle name="差_行政(燃修费)_财力性转移支付2010年预算参考数_2015年部门预算编制表格0305" xfId="2293"/>
    <cellStyle name="差_县市旗测算20080508_财力性转移支付2010年预算参考数_教科文2015年部门预算编制表格（预算01-03表）(教科文股)" xfId="2294"/>
    <cellStyle name="好_对口支援新疆资金规模测算表20100106_2015年部门预算编制表格（预算01-03表）（经建股）0215" xfId="2295"/>
    <cellStyle name="差_县市旗测算20080508_教科文2015年部门预算编制表格（预算01-03表）(教科文股)" xfId="2296"/>
    <cellStyle name="差_县市旗测算20080508_民生政策最低支出需求" xfId="2297"/>
    <cellStyle name="差_县市旗测算20080508_民生政策最低支出需求_2015年部门预算编制表格（预算01-03表）（乡镇办）0215" xfId="2298"/>
    <cellStyle name="差_县市旗测算20080508_民生政策最低支出需求_2015年部门预算编制表格0305" xfId="2299"/>
    <cellStyle name="差_县市旗测算-新科目（20080627）_不含人员经费系数_财力性转移支付2010年预算参考数_2015年部门预算编制表格（预算01-03表）（经建股）0215" xfId="2300"/>
    <cellStyle name="差_县市旗测算20080508_民生政策最低支出需求_财力性转移支付2010年预算参考数" xfId="2301"/>
    <cellStyle name="差_县市旗测算20080508_民生政策最低支出需求_财力性转移支付2010年预算参考数_2015年部门预算编制表格（农财股）0215" xfId="2302"/>
    <cellStyle name="差_县市旗测算20080508_民生政策最低支出需求_财力性转移支付2010年预算参考数_教科文2015年部门预算编制表格（预算01-03表）(教科文股)" xfId="2303"/>
    <cellStyle name="差_县市旗测算20080508_民生政策最低支出需求_教科文2015年部门预算编制表格（预算01-03表）(教科文股)" xfId="2304"/>
    <cellStyle name="好_07临沂_2015年部门预算编制表格（农财股）0215" xfId="2305"/>
    <cellStyle name="差_县市旗测算20080508_县市旗测算-新科目（含人口规模效应）_2015年部门预算编制表格（预算01-03表）（经建股）0215" xfId="2306"/>
    <cellStyle name="差_县市旗测算20080508_县市旗测算-新科目（含人口规模效应）_2015年部门预算编制表格（预算01-03表）（乡镇办）0215" xfId="2307"/>
    <cellStyle name="差_县市旗测算20080508_县市旗测算-新科目（含人口规模效应）_财力性转移支付2010年预算参考数" xfId="2308"/>
    <cellStyle name="差_县市旗测算20080508_县市旗测算-新科目（含人口规模效应）_财力性转移支付2010年预算参考数_2015年部门预算编制表格（农财股）0215" xfId="2309"/>
    <cellStyle name="差_县市旗测算20080508_县市旗测算-新科目（含人口规模效应）_财力性转移支付2010年预算参考数_2015年部门预算编制表格（预算01-03表）（经建股）0215" xfId="2310"/>
    <cellStyle name="好_行政(燃修费)_县市旗测算-新科目（含人口规模效应）_财力性转移支付2010年预算参考数_2015年部门预算编制表格（农财股）0215" xfId="2311"/>
    <cellStyle name="好_卫生(按照总人口测算）—20080416_民生政策最低支出需求" xfId="2312"/>
    <cellStyle name="差_县市旗测算20080508_县市旗测算-新科目（含人口规模效应）_财力性转移支付2010年预算参考数_2015年部门预算编制表格0305" xfId="2313"/>
    <cellStyle name="差_县市旗测算-新科目（20080626）" xfId="2314"/>
    <cellStyle name="差_县市旗测算-新科目（20080626）_2015年部门预算编制表格（农财股）0215" xfId="2315"/>
    <cellStyle name="差_县市旗测算-新科目（20080626）_2015年部门预算编制表格（预算01-03表）（经建股）0215" xfId="2316"/>
    <cellStyle name="差_县市旗测算-新科目（20080626）_2015年部门预算编制表格（预算01-03表）（乡镇办）0215" xfId="2317"/>
    <cellStyle name="差_县市旗测算-新科目（20080626）_2015年部门预算编制表格0305" xfId="2318"/>
    <cellStyle name="差_县市旗测算-新科目（20080626）_不含人员经费系数_2015年部门预算编制表格（预算01-03表）（经建股）0215" xfId="2319"/>
    <cellStyle name="好_农林水和城市维护标准支出20080505－县区合计_不含人员经费系数_财力性转移支付2010年预算参考数_2015年部门预算编制表格（农财股）0215" xfId="2320"/>
    <cellStyle name="差_县市旗测算-新科目（20080626）_不含人员经费系数_2015年部门预算编制表格（预算01-03表）（乡镇办）0215" xfId="2321"/>
    <cellStyle name="差_县市旗测算-新科目（20080626）_不含人员经费系数_2015年部门预算编制表格0305" xfId="2322"/>
    <cellStyle name="好_行政公检法测算_2015年部门预算编制表格（农财股）0215" xfId="2323"/>
    <cellStyle name="差_县市旗测算-新科目（20080626）_不含人员经费系数_财力性转移支付2010年预算参考数" xfId="2324"/>
    <cellStyle name="差_县市旗测算-新科目（20080626）_不含人员经费系数_财力性转移支付2010年预算参考数_2015年部门预算编制表格（农财股）0215" xfId="2325"/>
    <cellStyle name="差_县市旗测算-新科目（20080626）_不含人员经费系数_财力性转移支付2010年预算参考数_2015年部门预算编制表格（预算01-03表）（经建股）0215" xfId="2326"/>
    <cellStyle name="差_行政公检法测算_不含人员经费系数_财力性转移支付2010年预算参考数_教科文2015年部门预算编制表格（预算01-03表）(教科文股)" xfId="2327"/>
    <cellStyle name="差_县市旗测算-新科目（20080626）_不含人员经费系数_财力性转移支付2010年预算参考数_2015年部门预算编制表格0305" xfId="2328"/>
    <cellStyle name="好_市辖区测算20080510_民生政策最低支出需求_2015年部门预算编制表格（农财股）0215" xfId="2329"/>
    <cellStyle name="差_县市旗测算-新科目（20080626）_不含人员经费系数_财力性转移支付2010年预算参考数_教科文2015年部门预算编制表格（预算01-03表）(教科文股)" xfId="2330"/>
    <cellStyle name="差_县市旗测算-新科目（20080626）_不含人员经费系数_教科文2015年部门预算编制表格（预算01-03表）(教科文股)" xfId="2331"/>
    <cellStyle name="好_县市旗测算-新科目（20080626）_县市旗测算-新科目（含人口规模效应）_财力性转移支付2010年预算参考数_2015年部门预算编制表格（农财股）0215" xfId="2332"/>
    <cellStyle name="差_县市旗测算-新科目（20080626）_财力性转移支付2010年预算参考数" xfId="2333"/>
    <cellStyle name="差_县市旗测算-新科目（20080626）_财力性转移支付2010年预算参考数_2015年部门预算编制表格（农财股）0215" xfId="2334"/>
    <cellStyle name="差_县市旗测算-新科目（20080626）_财力性转移支付2010年预算参考数_2015年部门预算编制表格（预算01-03表）（经建股）0215" xfId="2335"/>
    <cellStyle name="差_一般预算支出口径剔除表_财力性转移支付2010年预算参考数_2015年部门预算编制表格0305" xfId="2336"/>
    <cellStyle name="差_县市旗测算-新科目（20080626）_财力性转移支付2010年预算参考数_2015年部门预算编制表格（预算01-03表）（乡镇办）0215" xfId="2337"/>
    <cellStyle name="好_市辖区测算20080510_不含人员经费系数_财力性转移支付2010年预算参考数_2015年部门预算编制表格（预算01-03表）（经建股）0215" xfId="2338"/>
    <cellStyle name="差_县市旗测算-新科目（20080626）_财力性转移支付2010年预算参考数_2015年部门预算编制表格0305" xfId="2339"/>
    <cellStyle name="差_县市旗测算-新科目（20080626）_财力性转移支付2010年预算参考数_教科文2015年部门预算编制表格（预算01-03表）(教科文股)" xfId="2340"/>
    <cellStyle name="好_2007年收支情况及2008年收支预计表(汇总表)_财力性转移支付2010年预算参考数_2015年部门预算编制表格（预算01-03表）（乡镇办）0215" xfId="2341"/>
    <cellStyle name="差_县市旗测算-新科目（20080626）_教科文2015年部门预算编制表格（预算01-03表）(教科文股)" xfId="2342"/>
    <cellStyle name="差_县市旗测算-新科目（20080626）_民生政策最低支出需求" xfId="2343"/>
    <cellStyle name="差_县市旗测算-新科目（20080626）_民生政策最低支出需求_2015年部门预算编制表格（预算01-03表）（经建股）0215" xfId="2344"/>
    <cellStyle name="差_县市旗测算-新科目（20080626）_民生政策最低支出需求_2015年部门预算编制表格（预算01-03表）（乡镇办）0215" xfId="2345"/>
    <cellStyle name="差_县市旗测算-新科目（20080626）_民生政策最低支出需求_2015年部门预算编制表格0305" xfId="2346"/>
    <cellStyle name="差_县市旗测算-新科目（20080626）_民生政策最低支出需求_财力性转移支付2010年预算参考数" xfId="2347"/>
    <cellStyle name="差_县市旗测算-新科目（20080626）_民生政策最低支出需求_财力性转移支付2010年预算参考数_2015年部门预算编制表格（农财股）0215" xfId="2348"/>
    <cellStyle name="差_县市旗测算-新科目（20080626）_民生政策最低支出需求_财力性转移支付2010年预算参考数_2015年部门预算编制表格0305" xfId="2349"/>
    <cellStyle name="差_县市旗测算-新科目（20080626）_民生政策最低支出需求_财力性转移支付2010年预算参考数_教科文2015年部门预算编制表格（预算01-03表）(教科文股)" xfId="2350"/>
    <cellStyle name="好_行政公检法测算_不含人员经费系数_财力性转移支付2010年预算参考数_2015年部门预算编制表格0305" xfId="2351"/>
    <cellStyle name="差_县市旗测算-新科目（20080626）_民生政策最低支出需求_教科文2015年部门预算编制表格（预算01-03表）(教科文股)" xfId="2352"/>
    <cellStyle name="好_市辖区测算-新科目（20080626）_县市旗测算-新科目（含人口规模效应）_教科文2015年部门预算编制表格（预算01-03表）(教科文股)" xfId="2353"/>
    <cellStyle name="差_县市旗测算-新科目（20080626）_县市旗测算-新科目（含人口规模效应）" xfId="2354"/>
    <cellStyle name="差_县市旗测算-新科目（20080626）_县市旗测算-新科目（含人口规模效应）_2015年部门预算编制表格（农财股）0215" xfId="2355"/>
    <cellStyle name="差_县市旗测算-新科目（20080626）_县市旗测算-新科目（含人口规模效应）_2015年部门预算编制表格（预算01-03表）（经建股）0215" xfId="2356"/>
    <cellStyle name="差_县市旗测算-新科目（20080626）_县市旗测算-新科目（含人口规模效应）_2015年部门预算编制表格0305" xfId="2357"/>
    <cellStyle name="好_2012年部分市县项目资金（分市县发）" xfId="2358"/>
    <cellStyle name="差_县市旗测算-新科目（20080626）_县市旗测算-新科目（含人口规模效应）_财力性转移支付2010年预算参考数_2015年部门预算编制表格（农财股）0215" xfId="2359"/>
    <cellStyle name="差_县市旗测算-新科目（20080626）_县市旗测算-新科目（含人口规模效应）_财力性转移支付2010年预算参考数_2015年部门预算编制表格（预算01-03表）（经建股）0215" xfId="2360"/>
    <cellStyle name="差_县市旗测算-新科目（20080626）_县市旗测算-新科目（含人口规模效应）_财力性转移支付2010年预算参考数_2015年部门预算编制表格（预算01-03表）（乡镇办）0215" xfId="2361"/>
    <cellStyle name="差_云南 缺口县区测算(地方填报)_2015年部门预算编制表格（预算01-03表）（经建股）0215" xfId="2362"/>
    <cellStyle name="差_县市旗测算-新科目（20080626）_县市旗测算-新科目（含人口规模效应）_财力性转移支付2010年预算参考数_2015年部门预算编制表格0305" xfId="2363"/>
    <cellStyle name="差_县市旗测算-新科目（20080626）_县市旗测算-新科目（含人口规模效应）_教科文2015年部门预算编制表格（预算01-03表）(教科文股)" xfId="2364"/>
    <cellStyle name="差_县市旗测算-新科目（20080627）_2015年部门预算编制表格（预算01-03表）（经建股）0215" xfId="2365"/>
    <cellStyle name="好_22湖南_财力性转移支付2010年预算参考数_2015年部门预算编制表格（农财股）0215" xfId="2366"/>
    <cellStyle name="差_行政（人员）_民生政策最低支出需求_财力性转移支付2010年预算参考数_教科文2015年部门预算编制表格（预算01-03表）(教科文股)" xfId="2367"/>
    <cellStyle name="差_县市旗测算-新科目（20080627）_2015年部门预算编制表格（预算01-03表）（乡镇办）0215" xfId="2368"/>
    <cellStyle name="差_县市旗测算-新科目（20080627）_2015年部门预算编制表格0305" xfId="2369"/>
    <cellStyle name="差_县市旗测算-新科目（20080627）_不含人员经费系数" xfId="2370"/>
    <cellStyle name="差_县市旗测算-新科目（20080627）_不含人员经费系数_2015年部门预算编制表格（预算01-03表）（经建股）0215" xfId="2371"/>
    <cellStyle name="好_2007年收支情况及2008年收支预计表(汇总表)_2015年部门预算编制表格（农财股）0215" xfId="2372"/>
    <cellStyle name="差_县市旗测算-新科目（20080627）_不含人员经费系数_2015年部门预算编制表格（预算01-03表）（乡镇办）0215" xfId="2373"/>
    <cellStyle name="差_县市旗测算-新科目（20080627）_不含人员经费系数_2015年部门预算编制表格0305" xfId="2374"/>
    <cellStyle name="差_县市旗测算-新科目（20080627）_不含人员经费系数_财力性转移支付2010年预算参考数" xfId="2375"/>
    <cellStyle name="好_07临沂_2015年部门预算编制表格（预算01-03表）（乡镇办）0215" xfId="2376"/>
    <cellStyle name="差_县市旗测算-新科目（20080627）_不含人员经费系数_财力性转移支付2010年预算参考数_2015年部门预算编制表格（农财股）0215" xfId="2377"/>
    <cellStyle name="差_县市旗测算-新科目（20080627）_不含人员经费系数_财力性转移支付2010年预算参考数_2015年部门预算编制表格（预算01-03表）（乡镇办）0215" xfId="2378"/>
    <cellStyle name="差_县市旗测算-新科目（20080627）_不含人员经费系数_财力性转移支付2010年预算参考数_2015年部门预算编制表格0305" xfId="2379"/>
    <cellStyle name="差_县市旗测算-新科目（20080627）_财力性转移支付2010年预算参考数" xfId="2380"/>
    <cellStyle name="好_05潍坊_教科文2015年部门预算编制表格（预算01-03表）(教科文股)" xfId="2381"/>
    <cellStyle name="差_县市旗测算-新科目（20080627）_财力性转移支付2010年预算参考数_2015年部门预算编制表格（农财股）0215" xfId="2382"/>
    <cellStyle name="差_县市旗测算-新科目（20080627）_财力性转移支付2010年预算参考数_2015年部门预算编制表格（预算01-03表）（经建股）0215" xfId="2383"/>
    <cellStyle name="千位分隔[0] 2" xfId="2384"/>
    <cellStyle name="差_县市旗测算-新科目（20080627）_财力性转移支付2010年预算参考数_教科文2015年部门预算编制表格（预算01-03表）(教科文股)" xfId="2385"/>
    <cellStyle name="好_县区合并测算20080421_不含人员经费系数_2015年部门预算编制表格（预算01-03表）（乡镇办）0215" xfId="2386"/>
    <cellStyle name="差_县市旗测算-新科目（20080627）_教科文2015年部门预算编制表格（预算01-03表）(教科文股)" xfId="2387"/>
    <cellStyle name="好_第一部分：综合全_2015年部门预算编制表格（预算01-03表）（经建股）0215" xfId="2388"/>
    <cellStyle name="差_县市旗测算-新科目（20080627）_民生政策最低支出需求" xfId="2389"/>
    <cellStyle name="差_县市旗测算-新科目（20080627）_民生政策最低支出需求_2015年部门预算编制表格（农财股）0215" xfId="2390"/>
    <cellStyle name="差_县市旗测算-新科目（20080627）_民生政策最低支出需求_2015年部门预算编制表格（预算01-03表）（乡镇办）0215" xfId="2391"/>
    <cellStyle name="差_县市旗测算-新科目（20080627）_民生政策最低支出需求_2015年部门预算编制表格0305" xfId="2392"/>
    <cellStyle name="差_云南省2008年转移支付测算——州市本级考核部分及政策性测算_财力性转移支付2010年预算参考数_2015年部门预算编制表格（农财股）0215" xfId="2393"/>
    <cellStyle name="差_县市旗测算-新科目（20080627）_民生政策最低支出需求_财力性转移支付2010年预算参考数" xfId="2394"/>
    <cellStyle name="差_县市旗测算-新科目（20080627）_民生政策最低支出需求_财力性转移支付2010年预算参考数_2015年部门预算编制表格（农财股）0215" xfId="2395"/>
    <cellStyle name="好_行政（人员）_县市旗测算-新科目（含人口规模效应）_教科文2015年部门预算编制表格（预算01-03表）(教科文股)" xfId="2396"/>
    <cellStyle name="差_县市旗测算-新科目（20080627）_民生政策最低支出需求_财力性转移支付2010年预算参考数_2015年部门预算编制表格（预算01-03表）（乡镇办）0215" xfId="2397"/>
    <cellStyle name="差_县市旗测算-新科目（20080627）_民生政策最低支出需求_财力性转移支付2010年预算参考数_2015年部门预算编制表格0305" xfId="2398"/>
    <cellStyle name="差_县市旗测算-新科目（20080627）_民生政策最低支出需求_财力性转移支付2010年预算参考数_教科文2015年部门预算编制表格（预算01-03表）(教科文股)" xfId="2399"/>
    <cellStyle name="差_县市旗测算-新科目（20080627）_县市旗测算-新科目（含人口规模效应）" xfId="2400"/>
    <cellStyle name="差_县市旗测算-新科目（20080627）_县市旗测算-新科目（含人口规模效应）_2015年部门预算编制表格（农财股）0215" xfId="2401"/>
    <cellStyle name="差_县市旗测算-新科目（20080627）_县市旗测算-新科目（含人口规模效应）_2015年部门预算编制表格（预算01-03表）（经建股）0215" xfId="2402"/>
    <cellStyle name="好_09黑龙江" xfId="2403"/>
    <cellStyle name="差_县市旗测算-新科目（20080627）_县市旗测算-新科目（含人口规模效应）_2015年部门预算编制表格（预算01-03表）（乡镇办）0215" xfId="2404"/>
    <cellStyle name="差_行政公检法测算_民生政策最低支出需求_2015年部门预算编制表格（预算01-03表）（乡镇办）0215" xfId="2405"/>
    <cellStyle name="差_县市旗测算-新科目（20080627）_县市旗测算-新科目（含人口规模效应）_2015年部门预算编制表格0305" xfId="2406"/>
    <cellStyle name="差_县市旗测算-新科目（20080627）_县市旗测算-新科目（含人口规模效应）_财力性转移支付2010年预算参考数" xfId="2407"/>
    <cellStyle name="差_县市旗测算-新科目（20080627）_县市旗测算-新科目（含人口规模效应）_财力性转移支付2010年预算参考数_2015年部门预算编制表格（农财股）0215" xfId="2408"/>
    <cellStyle name="好_民生政策最低支出需求_财力性转移支付2010年预算参考数" xfId="2409"/>
    <cellStyle name="好_530629_2006年县级财政报表附表_2015年部门预算编制表格0305" xfId="2410"/>
    <cellStyle name="差_县市旗测算-新科目（20080627）_县市旗测算-新科目（含人口规模效应）_财力性转移支付2010年预算参考数_2015年部门预算编制表格（预算01-03表）（经建股）0215" xfId="2411"/>
    <cellStyle name="差_一般预算支出口径剔除表_财力性转移支付2010年预算参考数_2015年部门预算编制表格（农财股）0215" xfId="2412"/>
    <cellStyle name="差_县市旗测算-新科目（20080627）_县市旗测算-新科目（含人口规模效应）_财力性转移支付2010年预算参考数_2015年部门预算编制表格0305" xfId="2413"/>
    <cellStyle name="差_县市旗测算-新科目（20080627）_县市旗测算-新科目（含人口规模效应）_财力性转移支付2010年预算参考数_教科文2015年部门预算编制表格（预算01-03表）(教科文股)" xfId="2414"/>
    <cellStyle name="差_县市旗测算-新科目（20080627）_县市旗测算-新科目（含人口规模效应）_教科文2015年部门预算编制表格（预算01-03表）(教科文股)" xfId="2415"/>
    <cellStyle name="差_行政(燃修费)" xfId="2416"/>
    <cellStyle name="差_行政(燃修费)_2015年部门预算编制表格（农财股）0215" xfId="2417"/>
    <cellStyle name="差_行政(燃修费)_2015年部门预算编制表格（预算01-03表）（经建股）0215" xfId="2418"/>
    <cellStyle name="差_行政(燃修费)_2015年部门预算编制表格（预算01-03表）（乡镇办）0215" xfId="2419"/>
    <cellStyle name="好_人员工资和公用经费_财力性转移支付2010年预算参考数_2015年部门预算编制表格（农财股）0215" xfId="2420"/>
    <cellStyle name="差_行政(燃修费)_2015年部门预算编制表格0305" xfId="2421"/>
    <cellStyle name="好_核定人数下发表_教科文2015年部门预算编制表格（预算01-03表）(教科文股)" xfId="2422"/>
    <cellStyle name="差_行政(燃修费)_不含人员经费系数" xfId="2423"/>
    <cellStyle name="差_行政(燃修费)_不含人员经费系数_2015年部门预算编制表格（农财股）0215" xfId="2424"/>
    <cellStyle name="差_行政(燃修费)_不含人员经费系数_2015年部门预算编制表格（预算01-03表）（乡镇办）0215" xfId="2425"/>
    <cellStyle name="好_缺口县区测算(按2007支出增长25%测算)_财力性转移支付2010年预算参考数_2015年部门预算编制表格（农财股）0215" xfId="2426"/>
    <cellStyle name="差_行政(燃修费)_不含人员经费系数_2015年部门预算编制表格0305" xfId="2427"/>
    <cellStyle name="差_行政(燃修费)_不含人员经费系数_财力性转移支付2010年预算参考数" xfId="2428"/>
    <cellStyle name="差_行政(燃修费)_不含人员经费系数_财力性转移支付2010年预算参考数_2015年部门预算编制表格（农财股）0215" xfId="2429"/>
    <cellStyle name="差_行政(燃修费)_不含人员经费系数_财力性转移支付2010年预算参考数_2015年部门预算编制表格（预算01-03表）（乡镇办）0215" xfId="2430"/>
    <cellStyle name="好_卫生(按照总人口测算）—20080416_民生政策最低支出需求_2015年部门预算编制表格（预算01-03表）（乡镇办）0215" xfId="2431"/>
    <cellStyle name="差_行政(燃修费)_不含人员经费系数_财力性转移支付2010年预算参考数_2015年部门预算编制表格0305" xfId="2432"/>
    <cellStyle name="差_行政(燃修费)_不含人员经费系数_财力性转移支付2010年预算参考数_教科文2015年部门预算编制表格（预算01-03表）(教科文股)" xfId="2433"/>
    <cellStyle name="好_平邑_2015年部门预算编制表格0305" xfId="2434"/>
    <cellStyle name="差_行政(燃修费)_不含人员经费系数_教科文2015年部门预算编制表格（预算01-03表）(教科文股)" xfId="2435"/>
    <cellStyle name="差_行政(燃修费)_财力性转移支付2010年预算参考数" xfId="2436"/>
    <cellStyle name="差_行政(燃修费)_财力性转移支付2010年预算参考数_2015年部门预算编制表格（农财股）0215" xfId="2437"/>
    <cellStyle name="差_行政(燃修费)_财力性转移支付2010年预算参考数_2015年部门预算编制表格（预算01-03表）（经建股）0215" xfId="2438"/>
    <cellStyle name="差_行政(燃修费)_财力性转移支付2010年预算参考数_2015年部门预算编制表格（预算01-03表）（乡镇办）0215" xfId="2439"/>
    <cellStyle name="好_核定人数下发表_财力性转移支付2010年预算参考数_2015年部门预算编制表格（农财股）0215" xfId="2440"/>
    <cellStyle name="差_行政(燃修费)_财力性转移支付2010年预算参考数_教科文2015年部门预算编制表格（预算01-03表）(教科文股)" xfId="2441"/>
    <cellStyle name="好_县市旗测算20080508_民生政策最低支出需求" xfId="2442"/>
    <cellStyle name="差_行政(燃修费)_教科文2015年部门预算编制表格（预算01-03表）(教科文股)" xfId="2443"/>
    <cellStyle name="差_行政(燃修费)_民生政策最低支出需求_2015年部门预算编制表格（农财股）0215" xfId="2444"/>
    <cellStyle name="好_教育(按照总人口测算）—20080416_民生政策最低支出需求_2015年部门预算编制表格0305" xfId="2445"/>
    <cellStyle name="差_行政(燃修费)_民生政策最低支出需求_2015年部门预算编制表格（预算01-03表）（经建股）0215" xfId="2446"/>
    <cellStyle name="差_行政(燃修费)_民生政策最低支出需求_2015年部门预算编制表格（预算01-03表）（乡镇办）0215" xfId="2447"/>
    <cellStyle name="差_行政(燃修费)_民生政策最低支出需求_2015年部门预算编制表格0305" xfId="2448"/>
    <cellStyle name="差_行政(燃修费)_民生政策最低支出需求_财力性转移支付2010年预算参考数" xfId="2449"/>
    <cellStyle name="差_行政(燃修费)_民生政策最低支出需求_财力性转移支付2010年预算参考数_2015年部门预算编制表格（农财股）0215" xfId="2450"/>
    <cellStyle name="差_行政(燃修费)_民生政策最低支出需求_财力性转移支付2010年预算参考数_2015年部门预算编制表格（预算01-03表）（经建股）0215" xfId="2451"/>
    <cellStyle name="差_行政(燃修费)_民生政策最低支出需求_财力性转移支付2010年预算参考数_2015年部门预算编制表格0305" xfId="2452"/>
    <cellStyle name="好_县区合并测算20080421_民生政策最低支出需求" xfId="2453"/>
    <cellStyle name="差_行政(燃修费)_民生政策最低支出需求_财力性转移支付2010年预算参考数_教科文2015年部门预算编制表格（预算01-03表）(教科文股)" xfId="2454"/>
    <cellStyle name="好_教育(按照总人口测算）—20080416_县市旗测算-新科目（含人口规模效应）_2015年部门预算编制表格0305" xfId="2455"/>
    <cellStyle name="差_行政(燃修费)_县市旗测算-新科目（含人口规模效应）_2015年部门预算编制表格（农财股）0215" xfId="2456"/>
    <cellStyle name="好_卫生部门_财力性转移支付2010年预算参考数_2015年部门预算编制表格0305" xfId="2457"/>
    <cellStyle name="好_5334_2006年迪庆县级财政报表附表_2015年部门预算编制表格（农财股）0215" xfId="2458"/>
    <cellStyle name="差_行政(燃修费)_县市旗测算-新科目（含人口规模效应）_2015年部门预算编制表格（预算01-03表）（乡镇办）0215" xfId="2459"/>
    <cellStyle name="差_行政(燃修费)_县市旗测算-新科目（含人口规模效应）_财力性转移支付2010年预算参考数" xfId="2460"/>
    <cellStyle name="常规 2 6" xfId="2461"/>
    <cellStyle name="差_行政(燃修费)_县市旗测算-新科目（含人口规模效应）_财力性转移支付2010年预算参考数_2015年部门预算编制表格（农财股）0215" xfId="2462"/>
    <cellStyle name="差_行政(燃修费)_县市旗测算-新科目（含人口规模效应）_财力性转移支付2010年预算参考数_2015年部门预算编制表格（预算01-03表）（乡镇办）0215" xfId="2463"/>
    <cellStyle name="差_行政(燃修费)_县市旗测算-新科目（含人口规模效应）_财力性转移支付2010年预算参考数_2015年部门预算编制表格0305" xfId="2464"/>
    <cellStyle name="差_行政(燃修费)_县市旗测算-新科目（含人口规模效应）_财力性转移支付2010年预算参考数_教科文2015年部门预算编制表格（预算01-03表）(教科文股)" xfId="2465"/>
    <cellStyle name="差_行政（人员）_2015年部门预算编制表格（农财股）0215" xfId="2466"/>
    <cellStyle name="差_行政（人员）_财力性转移支付2010年预算参考数_2015年部门预算编制表格（农财股）0215" xfId="2467"/>
    <cellStyle name="差_行政（人员）_2015年部门预算编制表格（预算01-03表）（经建股）0215" xfId="2468"/>
    <cellStyle name="差_行政（人员）_2015年部门预算编制表格（预算01-03表）（乡镇办）0215" xfId="2469"/>
    <cellStyle name="差_行政（人员）_2015年部门预算编制表格0305" xfId="2470"/>
    <cellStyle name="差_行政（人员）_不含人员经费系数" xfId="2471"/>
    <cellStyle name="差_行政（人员）_不含人员经费系数_2015年部门预算编制表格（农财股）0215" xfId="2472"/>
    <cellStyle name="好_行政公检法测算_民生政策最低支出需求_财力性转移支付2010年预算参考数_2015年部门预算编制表格（预算01-03表）（乡镇办）0215" xfId="2473"/>
    <cellStyle name="差_行政公检法测算_不含人员经费系数_2015年部门预算编制表格0305" xfId="2474"/>
    <cellStyle name="差_行政（人员）_不含人员经费系数_2015年部门预算编制表格（预算01-03表）（经建股）0215" xfId="2475"/>
    <cellStyle name="差_行政（人员）_不含人员经费系数_2015年部门预算编制表格（预算01-03表）（乡镇办）0215" xfId="2476"/>
    <cellStyle name="差_行政（人员）_不含人员经费系数_2015年部门预算编制表格0305" xfId="2477"/>
    <cellStyle name="差_行政（人员）_不含人员经费系数_财力性转移支付2010年预算参考数" xfId="2478"/>
    <cellStyle name="好_2008年全省汇总收支计算表_教科文2015年部门预算编制表格（预算01-03表）(教科文股)" xfId="2479"/>
    <cellStyle name="差_行政（人员）_不含人员经费系数_财力性转移支付2010年预算参考数_2015年部门预算编制表格（预算01-03表）（经建股）0215" xfId="2480"/>
    <cellStyle name="差_自行调整差异系数顺序_教科文2015年部门预算编制表格（预算01-03表）(教科文股)" xfId="2481"/>
    <cellStyle name="差_行政（人员）_不含人员经费系数_财力性转移支付2010年预算参考数_2015年部门预算编制表格（预算01-03表）（乡镇办）0215" xfId="2482"/>
    <cellStyle name="差_行政（人员）_不含人员经费系数_财力性转移支付2010年预算参考数_2015年部门预算编制表格0305" xfId="2483"/>
    <cellStyle name="差_行政（人员）_不含人员经费系数_财力性转移支付2010年预算参考数_教科文2015年部门预算编制表格（预算01-03表）(教科文股)" xfId="2484"/>
    <cellStyle name="差_行政（人员）_不含人员经费系数_教科文2015年部门预算编制表格（预算01-03表）(教科文股)" xfId="2485"/>
    <cellStyle name="好_行政（人员）_县市旗测算-新科目（含人口规模效应）_2015年部门预算编制表格0305" xfId="2486"/>
    <cellStyle name="差_行政（人员）_财力性转移支付2010年预算参考数" xfId="2487"/>
    <cellStyle name="好_成本差异系数_2015年部门预算编制表格（预算01-03表）（经建股）0215" xfId="2488"/>
    <cellStyle name="差_行政（人员）_财力性转移支付2010年预算参考数_2015年部门预算编制表格（预算01-03表）（乡镇办）0215" xfId="2489"/>
    <cellStyle name="差_行政（人员）_财力性转移支付2010年预算参考数_2015年部门预算编制表格0305" xfId="2490"/>
    <cellStyle name="差_行政（人员）_财力性转移支付2010年预算参考数_教科文2015年部门预算编制表格（预算01-03表）(教科文股)" xfId="2491"/>
    <cellStyle name="差_行政（人员）_教科文2015年部门预算编制表格（预算01-03表）(教科文股)" xfId="2492"/>
    <cellStyle name="好_总人口_2015年部门预算编制表格0305" xfId="2493"/>
    <cellStyle name="差_行政（人员）_民生政策最低支出需求_2015年部门预算编制表格（农财股）0215" xfId="2494"/>
    <cellStyle name="差_行政（人员）_民生政策最低支出需求_2015年部门预算编制表格（预算01-03表）（乡镇办）0215" xfId="2495"/>
    <cellStyle name="好_山东省民生支出标准_财力性转移支付2010年预算参考数_2015年部门预算编制表格（农财股）0215" xfId="2496"/>
    <cellStyle name="差_行政（人员）_民生政策最低支出需求_2015年部门预算编制表格0305" xfId="2497"/>
    <cellStyle name="好_2006年28四川_2015年部门预算编制表格（预算01-03表）（经建股）0215" xfId="2498"/>
    <cellStyle name="差_行政（人员）_民生政策最低支出需求_财力性转移支付2010年预算参考数" xfId="2499"/>
    <cellStyle name="差_行政（人员）_民生政策最低支出需求_财力性转移支付2010年预算参考数_2015年部门预算编制表格（农财股）0215" xfId="2500"/>
    <cellStyle name="差_行政（人员）_民生政策最低支出需求_财力性转移支付2010年预算参考数_2015年部门预算编制表格（预算01-03表）（经建股）0215" xfId="2501"/>
    <cellStyle name="差_行政（人员）_民生政策最低支出需求_财力性转移支付2010年预算参考数_2015年部门预算编制表格（预算01-03表）（乡镇办）0215" xfId="2502"/>
    <cellStyle name="好_行政(燃修费)_县市旗测算-新科目（含人口规模效应）_2015年部门预算编制表格（预算01-03表）（经建股）0215" xfId="2503"/>
    <cellStyle name="好_测算结果_财力性转移支付2010年预算参考数_2015年部门预算编制表格（农财股）0215" xfId="2504"/>
    <cellStyle name="常规 7" xfId="2505"/>
    <cellStyle name="差_行政（人员）_民生政策最低支出需求_教科文2015年部门预算编制表格（预算01-03表）(教科文股)" xfId="2506"/>
    <cellStyle name="差_行政（人员）_县市旗测算-新科目（含人口规模效应）_2015年部门预算编制表格（农财股）0215" xfId="2507"/>
    <cellStyle name="差_行政（人员）_县市旗测算-新科目（含人口规模效应）_2015年部门预算编制表格（预算01-03表）（经建股）0215" xfId="2508"/>
    <cellStyle name="差_行政（人员）_县市旗测算-新科目（含人口规模效应）_2015年部门预算编制表格（预算01-03表）（乡镇办）0215" xfId="2509"/>
    <cellStyle name="差_行政（人员）_县市旗测算-新科目（含人口规模效应）_2015年部门预算编制表格0305" xfId="2510"/>
    <cellStyle name="差_行政（人员）_县市旗测算-新科目（含人口规模效应）_财力性转移支付2010年预算参考数" xfId="2511"/>
    <cellStyle name="好_县市旗测算-新科目（20080626）_县市旗测算-新科目（含人口规模效应）_2015年部门预算编制表格（农财股）0215" xfId="2512"/>
    <cellStyle name="差_行政（人员）_县市旗测算-新科目（含人口规模效应）_财力性转移支付2010年预算参考数_2015年部门预算编制表格（预算01-03表）（经建股）0215" xfId="2513"/>
    <cellStyle name="差_行政（人员）_县市旗测算-新科目（含人口规模效应）_财力性转移支付2010年预算参考数_2015年部门预算编制表格（预算01-03表）（乡镇办）0215" xfId="2514"/>
    <cellStyle name="差_行政（人员）_县市旗测算-新科目（含人口规模效应）_财力性转移支付2010年预算参考数_2015年部门预算编制表格0305" xfId="2515"/>
    <cellStyle name="好_人员工资和公用经费_2015年部门预算编制表格（农财股）0215" xfId="2516"/>
    <cellStyle name="差_行政（人员）_县市旗测算-新科目（含人口规模效应）_财力性转移支付2010年预算参考数_教科文2015年部门预算编制表格（预算01-03表）(教科文股)" xfId="2517"/>
    <cellStyle name="好_县区合并测算20080423(按照各省比重）_财力性转移支付2010年预算参考数_2015年部门预算编制表格（预算01-03表）（乡镇办）0215" xfId="2518"/>
    <cellStyle name="差_行政（人员）_县市旗测算-新科目（含人口规模效应）_教科文2015年部门预算编制表格（预算01-03表）(教科文股)" xfId="2519"/>
    <cellStyle name="差_行政公检法测算" xfId="2520"/>
    <cellStyle name="千分位[0]_ 白土" xfId="2521"/>
    <cellStyle name="差_行政公检法测算_2015年部门预算编制表格（农财股）0215" xfId="2522"/>
    <cellStyle name="好_缺口县区测算(财政部标准)_财力性转移支付2010年预算参考数_2015年部门预算编制表格（预算01-03表）（乡镇办）0215" xfId="2523"/>
    <cellStyle name="差_行政公检法测算_2015年部门预算编制表格（预算01-03表）（经建股）0215" xfId="2524"/>
    <cellStyle name="好_市辖区测算-新科目（20080626）_不含人员经费系数_财力性转移支付2010年预算参考数_2015年部门预算编制表格（预算01-03表）（乡镇办）0215" xfId="2525"/>
    <cellStyle name="差_行政公检法测算_不含人员经费系数" xfId="2526"/>
    <cellStyle name="好_县区合并测算20080421_民生政策最低支出需求_2015年部门预算编制表格（预算01-03表）（经建股）0215" xfId="2527"/>
    <cellStyle name="好_其他部门(按照总人口测算）—20080416_县市旗测算-新科目（含人口规模效应）_财力性转移支付2010年预算参考数_2015年部门预算编制表格0305" xfId="2528"/>
    <cellStyle name="差_行政公检法测算_不含人员经费系数_2015年部门预算编制表格（预算01-03表）（乡镇办）0215" xfId="2529"/>
    <cellStyle name="差_行政公检法测算_不含人员经费系数_财力性转移支付2010年预算参考数" xfId="2530"/>
    <cellStyle name="差_行政公检法测算_不含人员经费系数_财力性转移支付2010年预算参考数_2015年部门预算编制表格（农财股）0215" xfId="2531"/>
    <cellStyle name="差_行政公检法测算_不含人员经费系数_财力性转移支付2010年预算参考数_2015年部门预算编制表格（预算01-03表）（经建股）0215" xfId="2532"/>
    <cellStyle name="好_县区合并测算20080421_民生政策最低支出需求_2015年部门预算编制表格（农财股）0215" xfId="2533"/>
    <cellStyle name="差_行政公检法测算_不含人员经费系数_财力性转移支付2010年预算参考数_2015年部门预算编制表格（预算01-03表）（乡镇办）0215" xfId="2534"/>
    <cellStyle name="好_人员工资和公用经费2_财力性转移支付2010年预算参考数_2015年部门预算编制表格（农财股）0215" xfId="2535"/>
    <cellStyle name="差_行政公检法测算_财力性转移支付2010年预算参考数" xfId="2536"/>
    <cellStyle name="差_行政公检法测算_财力性转移支付2010年预算参考数_2015年部门预算编制表格（农财股）0215" xfId="2537"/>
    <cellStyle name="差_行政公检法测算_财力性转移支付2010年预算参考数_2015年部门预算编制表格（预算01-03表）（经建股）0215" xfId="2538"/>
    <cellStyle name="差_行政公检法测算_财力性转移支付2010年预算参考数_2015年部门预算编制表格0305" xfId="2539"/>
    <cellStyle name="好_教育(按照总人口测算）—20080416_民生政策最低支出需求_2015年部门预算编制表格（农财股）0215" xfId="2540"/>
    <cellStyle name="差_行政公检法测算_财力性转移支付2010年预算参考数_教科文2015年部门预算编制表格（预算01-03表）(教科文股)" xfId="2541"/>
    <cellStyle name="好_34青海_1_2015年部门预算编制表格（预算01-03表）（经建股）0215" xfId="2542"/>
    <cellStyle name="差_行政公检法测算_教科文2015年部门预算编制表格（预算01-03表）(教科文股)" xfId="2543"/>
    <cellStyle name="好_县市旗测算-新科目（20080626）_县市旗测算-新科目（含人口规模效应）_财力性转移支付2010年预算参考数_2015年部门预算编制表格0305" xfId="2544"/>
    <cellStyle name="差_行政公检法测算_民生政策最低支出需求" xfId="2545"/>
    <cellStyle name="差_行政公检法测算_民生政策最低支出需求_2015年部门预算编制表格（农财股）0215" xfId="2546"/>
    <cellStyle name="差_行政公检法测算_民生政策最低支出需求_2015年部门预算编制表格（预算01-03表）（经建股）0215" xfId="2547"/>
    <cellStyle name="差_行政公检法测算_民生政策最低支出需求_财力性转移支付2010年预算参考数_2015年部门预算编制表格（农财股）0215" xfId="2548"/>
    <cellStyle name="差_行政公检法测算_民生政策最低支出需求_财力性转移支付2010年预算参考数_2015年部门预算编制表格（预算01-03表）（经建股）0215" xfId="2549"/>
    <cellStyle name="差_行政公检法测算_民生政策最低支出需求_财力性转移支付2010年预算参考数_2015年部门预算编制表格（预算01-03表）（乡镇办）0215" xfId="2550"/>
    <cellStyle name="差_行政公检法测算_民生政策最低支出需求_财力性转移支付2010年预算参考数_2015年部门预算编制表格0305" xfId="2551"/>
    <cellStyle name="差_行政公检法测算_民生政策最低支出需求_财力性转移支付2010年预算参考数_教科文2015年部门预算编制表格（预算01-03表）(教科文股)" xfId="2552"/>
    <cellStyle name="差_行政公检法测算_民生政策最低支出需求_教科文2015年部门预算编制表格（预算01-03表）(教科文股)" xfId="2553"/>
    <cellStyle name="好_分县成本差异系数" xfId="2554"/>
    <cellStyle name="差_行政公检法测算_县市旗测算-新科目（含人口规模效应）_2015年部门预算编制表格（农财股）0215" xfId="2555"/>
    <cellStyle name="差_行政公检法测算_县市旗测算-新科目（含人口规模效应）_2015年部门预算编制表格（预算01-03表）（乡镇办）0215" xfId="2556"/>
    <cellStyle name="好_卫生(按照总人口测算）—20080416_县市旗测算-新科目（含人口规模效应）_教科文2015年部门预算编制表格（预算01-03表）(教科文股)" xfId="2557"/>
    <cellStyle name="差_行政公检法测算_县市旗测算-新科目（含人口规模效应）_2015年部门预算编制表格0305" xfId="2558"/>
    <cellStyle name="差_行政公检法测算_县市旗测算-新科目（含人口规模效应）_财力性转移支付2010年预算参考数" xfId="2559"/>
    <cellStyle name="差_行政公检法测算_县市旗测算-新科目（含人口规模效应）_财力性转移支付2010年预算参考数_2015年部门预算编制表格（农财股）0215" xfId="2560"/>
    <cellStyle name="差_行政公检法测算_县市旗测算-新科目（含人口规模效应）_财力性转移支付2010年预算参考数_2015年部门预算编制表格（预算01-03表）（经建股）0215" xfId="2561"/>
    <cellStyle name="差_行政公检法测算_县市旗测算-新科目（含人口规模效应）_财力性转移支付2010年预算参考数_2015年部门预算编制表格（预算01-03表）（乡镇办）0215" xfId="2562"/>
    <cellStyle name="好_民生政策最低支出需求_2015年部门预算编制表格（预算01-03表）（经建股）0215" xfId="2563"/>
    <cellStyle name="差_行政公检法测算_县市旗测算-新科目（含人口规模效应）_财力性转移支付2010年预算参考数_2015年部门预算编制表格0305" xfId="2564"/>
    <cellStyle name="好_2006年22湖南_财力性转移支付2010年预算参考数" xfId="2565"/>
    <cellStyle name="差_行政公检法测算_县市旗测算-新科目（含人口规模效应）_教科文2015年部门预算编制表格（预算01-03表）(教科文股)" xfId="2566"/>
    <cellStyle name="差_一般预算支出口径剔除表_2015年部门预算编制表格（农财股）0215" xfId="2567"/>
    <cellStyle name="差_一般预算支出口径剔除表_2015年部门预算编制表格（预算01-03表）（经建股）0215" xfId="2568"/>
    <cellStyle name="好_农林水和城市维护标准支出20080505－县区合计_2015年部门预算编制表格0305" xfId="2569"/>
    <cellStyle name="差_一般预算支出口径剔除表_2015年部门预算编制表格（预算01-03表）（乡镇办）0215" xfId="2570"/>
    <cellStyle name="好_检验表_2015年部门预算编制表格（预算01-03表）（经建股）0215" xfId="2571"/>
    <cellStyle name="差_一般预算支出口径剔除表_财力性转移支付2010年预算参考数_2015年部门预算编制表格（预算01-03表）（乡镇办）0215" xfId="2572"/>
    <cellStyle name="差_一般预算支出口径剔除表_财力性转移支付2010年预算参考数_教科文2015年部门预算编制表格（预算01-03表）(教科文股)" xfId="2573"/>
    <cellStyle name="差_一般预算支出口径剔除表_教科文2015年部门预算编制表格（预算01-03表）(教科文股)" xfId="2574"/>
    <cellStyle name="差_云南 缺口县区测算(地方填报)_2015年部门预算编制表格（农财股）0215" xfId="2575"/>
    <cellStyle name="差_云南 缺口县区测算(地方填报)_2015年部门预算编制表格0305" xfId="2576"/>
    <cellStyle name="差_云南 缺口县区测算(地方填报)_财力性转移支付2010年预算参考数" xfId="2577"/>
    <cellStyle name="好_11大理_2015年部门预算编制表格（预算01-03表）（经建股）0215" xfId="2578"/>
    <cellStyle name="差_云南 缺口县区测算(地方填报)_财力性转移支付2010年预算参考数_2015年部门预算编制表格（农财股）0215" xfId="2579"/>
    <cellStyle name="好_自行调整差异系数顺序_财力性转移支付2010年预算参考数" xfId="2580"/>
    <cellStyle name="差_云南 缺口县区测算(地方填报)_财力性转移支付2010年预算参考数_2015年部门预算编制表格（预算01-03表）（乡镇办）0215" xfId="2581"/>
    <cellStyle name="差_云南 缺口县区测算(地方填报)_财力性转移支付2010年预算参考数_教科文2015年部门预算编制表格（预算01-03表）(教科文股)" xfId="2582"/>
    <cellStyle name="差_云南 缺口县区测算(地方填报)_教科文2015年部门预算编制表格（预算01-03表）(教科文股)" xfId="2583"/>
    <cellStyle name="差_云南省2008年转移支付测算——州市本级考核部分及政策性测算" xfId="2584"/>
    <cellStyle name="好_县市旗测算20080508_县市旗测算-新科目（含人口规模效应）_财力性转移支付2010年预算参考数_2015年部门预算编制表格0305" xfId="2585"/>
    <cellStyle name="差_云南省2008年转移支付测算——州市本级考核部分及政策性测算_2015年部门预算编制表格（农财股）0215" xfId="2586"/>
    <cellStyle name="差_云南省2008年转移支付测算——州市本级考核部分及政策性测算_2015年部门预算编制表格（预算01-03表）（经建股）0215" xfId="2587"/>
    <cellStyle name="好_行政（人员）_民生政策最低支出需求_教科文2015年部门预算编制表格（预算01-03表）(教科文股)" xfId="2588"/>
    <cellStyle name="差_云南省2008年转移支付测算——州市本级考核部分及政策性测算_2015年部门预算编制表格（预算01-03表）（乡镇办）0215" xfId="2589"/>
    <cellStyle name="好_2008年一般预算支出预计_教科文2015年部门预算编制表格（预算01-03表）(教科文股)" xfId="2590"/>
    <cellStyle name="差_云南省2008年转移支付测算——州市本级考核部分及政策性测算_2015年部门预算编制表格0305" xfId="2591"/>
    <cellStyle name="差_云南省2008年转移支付测算——州市本级考核部分及政策性测算_财力性转移支付2010年预算参考数_2015年部门预算编制表格（预算01-03表）（经建股）0215" xfId="2592"/>
    <cellStyle name="差_云南省2008年转移支付测算——州市本级考核部分及政策性测算_财力性转移支付2010年预算参考数_教科文2015年部门预算编制表格（预算01-03表）(教科文股)" xfId="2593"/>
    <cellStyle name="差_云南省2008年转移支付测算——州市本级考核部分及政策性测算_教科文2015年部门预算编制表格（预算01-03表）(教科文股)" xfId="2594"/>
    <cellStyle name="差_重点民生支出需求测算表社保（农村低保）081112" xfId="2595"/>
    <cellStyle name="好_县区合并测算20080421_县市旗测算-新科目（含人口规模效应）_财力性转移支付2010年预算参考数_2015年部门预算编制表格（农财股）0215" xfId="2596"/>
    <cellStyle name="差_重点民生支出需求测算表社保（农村低保）081112_2015年部门预算编制表格（预算01-03表）（经建股）0215" xfId="2597"/>
    <cellStyle name="差_重点民生支出需求测算表社保（农村低保）081112_2015年部门预算编制表格（预算01-03表）（乡镇办）0215" xfId="2598"/>
    <cellStyle name="差_专项发文" xfId="2599"/>
    <cellStyle name="差_专项发文_2015年部门预算编制表格（农财股）0215" xfId="2600"/>
    <cellStyle name="差_专项发文_2015年部门预算编制表格（预算01-03表）（经建股）0215" xfId="2601"/>
    <cellStyle name="差_专项发文_教科文2015年部门预算编制表格（预算01-03表）(教科文股)" xfId="2602"/>
    <cellStyle name="差_自行调整差异系数顺序" xfId="2603"/>
    <cellStyle name="差_自行调整差异系数顺序_2015年部门预算编制表格（农财股）0215" xfId="2604"/>
    <cellStyle name="好_2008年全省汇总收支计算表_2015年部门预算编制表格（预算01-03表）（乡镇办）0215" xfId="2605"/>
    <cellStyle name="差_自行调整差异系数顺序_2015年部门预算编制表格（预算01-03表）（经建股）0215" xfId="2606"/>
    <cellStyle name="好_20河南_2015年部门预算编制表格0305" xfId="2607"/>
    <cellStyle name="差_自行调整差异系数顺序_财力性转移支付2010年预算参考数" xfId="2608"/>
    <cellStyle name="差_自行调整差异系数顺序_财力性转移支付2010年预算参考数_2015年部门预算编制表格（农财股）0215" xfId="2609"/>
    <cellStyle name="好_县市旗测算-新科目（20080626）_县市旗测算-新科目（含人口规模效应）_2015年部门预算编制表格（预算01-03表）（乡镇办）0215" xfId="2610"/>
    <cellStyle name="差_自行调整差异系数顺序_财力性转移支付2010年预算参考数_2015年部门预算编制表格（预算01-03表）（经建股）0215" xfId="2611"/>
    <cellStyle name="差_自行调整差异系数顺序_财力性转移支付2010年预算参考数_2015年部门预算编制表格（预算01-03表）（乡镇办）0215" xfId="2612"/>
    <cellStyle name="好_Book1_财力性转移支付2010年预算参考数" xfId="2613"/>
    <cellStyle name="差_自行调整差异系数顺序_财力性转移支付2010年预算参考数_2015年部门预算编制表格0305" xfId="2614"/>
    <cellStyle name="差_自行调整差异系数顺序_财力性转移支付2010年预算参考数_教科文2015年部门预算编制表格（预算01-03表）(教科文股)" xfId="2615"/>
    <cellStyle name="常规 11 2" xfId="2616"/>
    <cellStyle name="好_县市旗测算-新科目（20080627）_财力性转移支付2010年预算参考数_2015年部门预算编制表格（农财股）0215" xfId="2617"/>
    <cellStyle name="好_财力差异计算表(不含非农业区)_2015年部门预算编制表格（农财股）0215" xfId="2618"/>
    <cellStyle name="常规 11 2 2" xfId="2619"/>
    <cellStyle name="常规 11 3" xfId="2620"/>
    <cellStyle name="常规 11_01综合类2010" xfId="2621"/>
    <cellStyle name="好_文体广播事业(按照总人口测算）—20080416_县市旗测算-新科目（含人口规模效应）_财力性转移支付2010年预算参考数_2015年部门预算编制表格0305" xfId="2622"/>
    <cellStyle name="常规 13" xfId="2623"/>
    <cellStyle name="常规 14" xfId="2624"/>
    <cellStyle name="好_县市旗测算-新科目（20080626）_民生政策最低支出需求_2015年部门预算编制表格（预算01-03表）（乡镇办）0215" xfId="2625"/>
    <cellStyle name="常规 20" xfId="2626"/>
    <cellStyle name="常规 15" xfId="2627"/>
    <cellStyle name="常规 21" xfId="2628"/>
    <cellStyle name="常规 16" xfId="2629"/>
    <cellStyle name="常规 22" xfId="2630"/>
    <cellStyle name="常规 17" xfId="2631"/>
    <cellStyle name="好_文体广播事业(按照总人口测算）—20080416_不含人员经费系数_2015年部门预算编制表格（预算01-03表）（经建股）0215" xfId="2632"/>
    <cellStyle name="常规 23" xfId="2633"/>
    <cellStyle name="常规 18" xfId="2634"/>
    <cellStyle name="常规 24" xfId="2635"/>
    <cellStyle name="常规 19" xfId="2636"/>
    <cellStyle name="常规 2" xfId="2637"/>
    <cellStyle name="常规 2 2 2" xfId="2638"/>
    <cellStyle name="好_11大理_财力性转移支付2010年预算参考数_2015年部门预算编制表格（预算01-03表）（经建股）0215" xfId="2639"/>
    <cellStyle name="常规 2 3" xfId="2640"/>
    <cellStyle name="好_县区合并测算20080421_县市旗测算-新科目（含人口规模效应）_财力性转移支付2010年预算参考数_2015年部门预算编制表格（预算01-03表）（乡镇办）0215" xfId="2641"/>
    <cellStyle name="常规 2 3 2" xfId="2642"/>
    <cellStyle name="常规 2 4" xfId="2643"/>
    <cellStyle name="常规 2 5" xfId="2644"/>
    <cellStyle name="常规 2_01综合类" xfId="2645"/>
    <cellStyle name="常规 30" xfId="2646"/>
    <cellStyle name="常规 25" xfId="2647"/>
    <cellStyle name="好_教育(按照总人口测算）—20080416_财力性转移支付2010年预算参考数_2015年部门预算编制表格（预算01-03表）（经建股）0215" xfId="2648"/>
    <cellStyle name="常规 27" xfId="2649"/>
    <cellStyle name="好_山东省民生支出标准_财力性转移支付2010年预算参考数_2015年部门预算编制表格0305" xfId="2650"/>
    <cellStyle name="常规 28" xfId="2651"/>
    <cellStyle name="常规 29" xfId="2652"/>
    <cellStyle name="常规 3" xfId="2653"/>
    <cellStyle name="好_县区合并测算20080421_不含人员经费系数" xfId="2654"/>
    <cellStyle name="常规 3 3" xfId="2655"/>
    <cellStyle name="常规 3_2013年专项追加指标非税登记表1.23" xfId="2656"/>
    <cellStyle name="好_总人口_财力性转移支付2010年预算参考数" xfId="2657"/>
    <cellStyle name="常规 4" xfId="2658"/>
    <cellStyle name="好_附表_2015年部门预算编制表格0305" xfId="2659"/>
    <cellStyle name="常规 4 2" xfId="2660"/>
    <cellStyle name="常规 4 2 2" xfId="2661"/>
    <cellStyle name="常规 6" xfId="2662"/>
    <cellStyle name="常规 7 2" xfId="2663"/>
    <cellStyle name="常规 7_01综合类2010" xfId="2664"/>
    <cellStyle name="常规 9" xfId="2665"/>
    <cellStyle name="常规_2009年1-12月预算执行情况" xfId="2666"/>
    <cellStyle name="常规_2010年1-6月预算执行情况" xfId="2667"/>
    <cellStyle name="常规_2010年1-6月预算执行情况_2016年1-12月一般公共预算收支执行情况" xfId="2668"/>
    <cellStyle name="常规_邵阳市双清区2007年综合财政预算（0323）" xfId="2669"/>
    <cellStyle name="超级链接" xfId="2670"/>
    <cellStyle name="分级显示行_1_13区汇总" xfId="2671"/>
    <cellStyle name="好_城建部门_教科文2015年部门预算编制表格（预算01-03表）(教科文股)" xfId="2672"/>
    <cellStyle name="归盒啦_95" xfId="2673"/>
    <cellStyle name="好_03昭通" xfId="2674"/>
    <cellStyle name="好_附表" xfId="2675"/>
    <cellStyle name="好_03昭通_2015年部门预算编制表格（农财股）0215" xfId="2676"/>
    <cellStyle name="好_县市旗测算20080508_教科文2015年部门预算编制表格（预算01-03表）(教科文股)" xfId="2677"/>
    <cellStyle name="好_03昭通_2015年部门预算编制表格（预算01-03表）（经建股）0215" xfId="2678"/>
    <cellStyle name="好_03昭通_2015年部门预算编制表格（预算01-03表）（乡镇办）0215" xfId="2679"/>
    <cellStyle name="好_03昭通_教科文2015年部门预算编制表格（预算01-03表）(教科文股)" xfId="2680"/>
    <cellStyle name="好_0502通海县" xfId="2681"/>
    <cellStyle name="好_0502通海县_2015年部门预算编制表格（农财股）0215" xfId="2682"/>
    <cellStyle name="好_0502通海县_2015年部门预算编制表格（预算01-03表）（经建股）0215" xfId="2683"/>
    <cellStyle name="好_0502通海县_2015年部门预算编制表格0305" xfId="2684"/>
    <cellStyle name="好_05潍坊" xfId="2685"/>
    <cellStyle name="好_05潍坊_2015年部门预算编制表格（预算01-03表）（经建股）0215" xfId="2686"/>
    <cellStyle name="好_05潍坊_2015年部门预算编制表格（预算01-03表）（乡镇办）0215" xfId="2687"/>
    <cellStyle name="好_05潍坊_2015年部门预算编制表格0305" xfId="2688"/>
    <cellStyle name="好_07临沂" xfId="2689"/>
    <cellStyle name="好_07临沂_教科文2015年部门预算编制表格（预算01-03表）(教科文股)" xfId="2690"/>
    <cellStyle name="好_09黑龙江_2015年部门预算编制表格（农财股）0215" xfId="2691"/>
    <cellStyle name="好_22湖南_财力性转移支付2010年预算参考数_教科文2015年部门预算编制表格（预算01-03表）(教科文股)" xfId="2692"/>
    <cellStyle name="好_09黑龙江_2015年部门预算编制表格（预算01-03表）（经建股）0215" xfId="2693"/>
    <cellStyle name="好_09黑龙江_财力性转移支付2010年预算参考数" xfId="2694"/>
    <cellStyle name="好_09黑龙江_财力性转移支付2010年预算参考数_2015年部门预算编制表格（预算01-03表）（经建股）0215" xfId="2695"/>
    <cellStyle name="好_09黑龙江_财力性转移支付2010年预算参考数_2015年部门预算编制表格（预算01-03表）（乡镇办）0215" xfId="2696"/>
    <cellStyle name="好_09黑龙江_财力性转移支付2010年预算参考数_2015年部门预算编制表格0305" xfId="2697"/>
    <cellStyle name="好_2006年水利统计指标统计表_2015年部门预算编制表格0305" xfId="2698"/>
    <cellStyle name="好_09黑龙江_财力性转移支付2010年预算参考数_教科文2015年部门预算编制表格（预算01-03表）(教科文股)" xfId="2699"/>
    <cellStyle name="好_09黑龙江_教科文2015年部门预算编制表格（预算01-03表）(教科文股)" xfId="2700"/>
    <cellStyle name="好_1" xfId="2701"/>
    <cellStyle name="好_1_2015年部门预算编制表格（预算01-03表）（经建股）0215" xfId="2702"/>
    <cellStyle name="好_1_2015年部门预算编制表格（预算01-03表）（乡镇办）0215" xfId="2703"/>
    <cellStyle name="好_12滨州_财力性转移支付2010年预算参考数_2015年部门预算编制表格（预算01-03表）（乡镇办）0215" xfId="2704"/>
    <cellStyle name="好_1_2015年部门预算编制表格0305" xfId="2705"/>
    <cellStyle name="好_1_财力性转移支付2010年预算参考数" xfId="2706"/>
    <cellStyle name="好_1_财力性转移支付2010年预算参考数_2015年部门预算编制表格（农财股）0215" xfId="2707"/>
    <cellStyle name="好_1_财力性转移支付2010年预算参考数_2015年部门预算编制表格（预算01-03表）（经建股）0215" xfId="2708"/>
    <cellStyle name="好_1_财力性转移支付2010年预算参考数_2015年部门预算编制表格（预算01-03表）（乡镇办）0215" xfId="2709"/>
    <cellStyle name="好_1_财力性转移支付2010年预算参考数_2015年部门预算编制表格0305" xfId="2710"/>
    <cellStyle name="好_1_财力性转移支付2010年预算参考数_教科文2015年部门预算编制表格（预算01-03表）(教科文股)" xfId="2711"/>
    <cellStyle name="好_1110洱源县" xfId="2712"/>
    <cellStyle name="好_1110洱源县_2015年部门预算编制表格0305" xfId="2713"/>
    <cellStyle name="好_1110洱源县_财力性转移支付2010年预算参考数_2015年部门预算编制表格（预算01-03表）（乡镇办）0215" xfId="2714"/>
    <cellStyle name="好_1110洱源县_财力性转移支付2010年预算参考数_2015年部门预算编制表格0305" xfId="2715"/>
    <cellStyle name="好_20河南_财力性转移支付2010年预算参考数_2015年部门预算编制表格（农财股）0215" xfId="2716"/>
    <cellStyle name="好_2007一般预算支出口径剔除表_财力性转移支付2010年预算参考数_2015年部门预算编制表格0305" xfId="2717"/>
    <cellStyle name="好_1110洱源县_财力性转移支付2010年预算参考数_教科文2015年部门预算编制表格（预算01-03表）(教科文股)" xfId="2718"/>
    <cellStyle name="好_教育(按照总人口测算）—20080416_民生政策最低支出需求_2015年部门预算编制表格（预算01-03表）（经建股）0215" xfId="2719"/>
    <cellStyle name="好_1110洱源县_教科文2015年部门预算编制表格（预算01-03表）(教科文股)" xfId="2720"/>
    <cellStyle name="好_11大理_2015年部门预算编制表格（预算01-03表）（乡镇办）0215" xfId="2721"/>
    <cellStyle name="好_2007年收支情况及2008年收支预计表(汇总表)_财力性转移支付2010年预算参考数_2015年部门预算编制表格（农财股）0215" xfId="2722"/>
    <cellStyle name="好_2007年收支情况及2008年收支预计表(汇总表)_2015年部门预算编制表格（预算01-03表）（乡镇办）0215" xfId="2723"/>
    <cellStyle name="好_11大理_财力性转移支付2010年预算参考数" xfId="2724"/>
    <cellStyle name="好_11大理_财力性转移支付2010年预算参考数_2015年部门预算编制表格（农财股）0215" xfId="2725"/>
    <cellStyle name="好_22湖南_财力性转移支付2010年预算参考数" xfId="2726"/>
    <cellStyle name="好_11大理_财力性转移支付2010年预算参考数_2015年部门预算编制表格（预算01-03表）（乡镇办）0215" xfId="2727"/>
    <cellStyle name="好_11大理_财力性转移支付2010年预算参考数_教科文2015年部门预算编制表格（预算01-03表）(教科文股)" xfId="2728"/>
    <cellStyle name="好_县市旗测算-新科目（20080627）_财力性转移支付2010年预算参考数_2015年部门预算编制表格（预算01-03表）（乡镇办）0215" xfId="2729"/>
    <cellStyle name="好_财力差异计算表(不含非农业区)_2015年部门预算编制表格（预算01-03表）（乡镇办）0215" xfId="2730"/>
    <cellStyle name="好_11大理_教科文2015年部门预算编制表格（预算01-03表）(教科文股)" xfId="2731"/>
    <cellStyle name="好_12滨州" xfId="2732"/>
    <cellStyle name="好_2006年水利统计指标统计表_财力性转移支付2010年预算参考数" xfId="2733"/>
    <cellStyle name="好_12滨州_2015年部门预算编制表格（预算01-03表）（经建股）0215" xfId="2734"/>
    <cellStyle name="好_12滨州_2015年部门预算编制表格（预算01-03表）（乡镇办）0215" xfId="2735"/>
    <cellStyle name="好_12滨州_财力性转移支付2010年预算参考数" xfId="2736"/>
    <cellStyle name="好_不含人员经费系数_财力性转移支付2010年预算参考数_2015年部门预算编制表格0305" xfId="2737"/>
    <cellStyle name="好_Book2_2015年部门预算编制表格（农财股）0215" xfId="2738"/>
    <cellStyle name="好_12滨州_财力性转移支付2010年预算参考数_2015年部门预算编制表格（预算01-03表）（经建股）0215" xfId="2739"/>
    <cellStyle name="好_12滨州_财力性转移支付2010年预算参考数_教科文2015年部门预算编制表格（预算01-03表）(教科文股)" xfId="2740"/>
    <cellStyle name="好_14安徽_财力性转移支付2010年预算参考数" xfId="2741"/>
    <cellStyle name="好_县市旗测算-新科目（20080626）_财力性转移支付2010年预算参考数_2015年部门预算编制表格（预算01-03表）（经建股）0215" xfId="2742"/>
    <cellStyle name="好_14安徽_财力性转移支付2010年预算参考数_2015年部门预算编制表格（预算01-03表）（乡镇办）0215" xfId="2743"/>
    <cellStyle name="好_人员工资和公用经费_2015年部门预算编制表格（预算01-03表）（乡镇办）0215" xfId="2744"/>
    <cellStyle name="好_14安徽_财力性转移支付2010年预算参考数_2015年部门预算编制表格0305" xfId="2745"/>
    <cellStyle name="好_14安徽_财力性转移支付2010年预算参考数_教科文2015年部门预算编制表格（预算01-03表）(教科文股)" xfId="2746"/>
    <cellStyle name="好_2" xfId="2747"/>
    <cellStyle name="好_县市旗测算20080508_民生政策最低支出需求_2015年部门预算编制表格（预算01-03表）（经建股）0215" xfId="2748"/>
    <cellStyle name="好_2_2015年部门预算编制表格（农财股）0215" xfId="2749"/>
    <cellStyle name="好_2_2015年部门预算编制表格（预算01-03表）（经建股）0215" xfId="2750"/>
    <cellStyle name="好_2_2015年部门预算编制表格0305" xfId="2751"/>
    <cellStyle name="好_2_财力性转移支付2010年预算参考数" xfId="2752"/>
    <cellStyle name="好_重点民生支出需求测算表社保（农村低保）081112" xfId="2753"/>
    <cellStyle name="好_县市旗测算-新科目（20080627）_不含人员经费系数_财力性转移支付2010年预算参考数" xfId="2754"/>
    <cellStyle name="好_2_财力性转移支付2010年预算参考数_2015年部门预算编制表格（预算01-03表）（经建股）0215" xfId="2755"/>
    <cellStyle name="好_2_财力性转移支付2010年预算参考数_2015年部门预算编制表格0305" xfId="2756"/>
    <cellStyle name="好_2_教科文2015年部门预算编制表格（预算01-03表）(教科文股)" xfId="2757"/>
    <cellStyle name="好_2006年22湖南_2015年部门预算编制表格（预算01-03表）（经建股）0215" xfId="2758"/>
    <cellStyle name="好_2006年22湖南_2015年部门预算编制表格（预算01-03表）（乡镇办）0215" xfId="2759"/>
    <cellStyle name="好_2006年22湖南_2015年部门预算编制表格0305" xfId="2760"/>
    <cellStyle name="好_2006年22湖南_财力性转移支付2010年预算参考数_2015年部门预算编制表格（农财股）0215" xfId="2761"/>
    <cellStyle name="好_市辖区测算20080510_不含人员经费系数_教科文2015年部门预算编制表格（预算01-03表）(教科文股)" xfId="2762"/>
    <cellStyle name="好_2006年22湖南_财力性转移支付2010年预算参考数_2015年部门预算编制表格（预算01-03表）（经建股）0215" xfId="2763"/>
    <cellStyle name="好_2006年22湖南_财力性转移支付2010年预算参考数_2015年部门预算编制表格（预算01-03表）（乡镇办）0215" xfId="2764"/>
    <cellStyle name="好_2006年22湖南_财力性转移支付2010年预算参考数_2015年部门预算编制表格0305" xfId="2765"/>
    <cellStyle name="好_市辖区测算20080510_不含人员经费系数_2015年部门预算编制表格（预算01-03表）（乡镇办）0215" xfId="2766"/>
    <cellStyle name="好_2006年27重庆_2015年部门预算编制表格（农财股）0215" xfId="2767"/>
    <cellStyle name="好_2006年27重庆_2015年部门预算编制表格（预算01-03表）（经建股）0215" xfId="2768"/>
    <cellStyle name="好_2006年27重庆_2015年部门预算编制表格（预算01-03表）（乡镇办）0215" xfId="2769"/>
    <cellStyle name="好_附表_2015年部门预算编制表格（农财股）0215" xfId="2770"/>
    <cellStyle name="好_2006年27重庆_2015年部门预算编制表格0305" xfId="2771"/>
    <cellStyle name="好_人员工资和公用经费3_2015年部门预算编制表格0305" xfId="2772"/>
    <cellStyle name="好_2006年27重庆_财力性转移支付2010年预算参考数" xfId="2773"/>
    <cellStyle name="好_行政(燃修费)_民生政策最低支出需求_教科文2015年部门预算编制表格（预算01-03表）(教科文股)" xfId="2774"/>
    <cellStyle name="好_2006年27重庆_财力性转移支付2010年预算参考数_2015年部门预算编制表格（预算01-03表）（经建股）0215" xfId="2775"/>
    <cellStyle name="好_市辖区测算20080510_2015年部门预算编制表格0305" xfId="2776"/>
    <cellStyle name="好_gdp_教科文2015年部门预算编制表格（预算01-03表）(教科文股)" xfId="2777"/>
    <cellStyle name="好_2006年27重庆_财力性转移支付2010年预算参考数_2015年部门预算编制表格（预算01-03表）（乡镇办）0215" xfId="2778"/>
    <cellStyle name="好_财政供养人员_2015年部门预算编制表格（预算01-03表）（乡镇办）0215" xfId="2779"/>
    <cellStyle name="好_2006年27重庆_财力性转移支付2010年预算参考数_教科文2015年部门预算编制表格（预算01-03表）(教科文股)" xfId="2780"/>
    <cellStyle name="好_教育(按照总人口测算）—20080416_财力性转移支付2010年预算参考数_教科文2015年部门预算编制表格（预算01-03表）(教科文股)" xfId="2781"/>
    <cellStyle name="好_2006年28四川" xfId="2782"/>
    <cellStyle name="好_2006年28四川_2015年部门预算编制表格（农财股）0215" xfId="2783"/>
    <cellStyle name="好_县市旗测算20080508_县市旗测算-新科目（含人口规模效应）_财力性转移支付2010年预算参考数" xfId="2784"/>
    <cellStyle name="好_2006年28四川_2015年部门预算编制表格（预算01-03表）（乡镇办）0215" xfId="2785"/>
    <cellStyle name="好_2006年28四川_2015年部门预算编制表格0305" xfId="2786"/>
    <cellStyle name="好_县区合并测算20080423(按照各省比重）_民生政策最低支出需求_2015年部门预算编制表格（农财股）0215" xfId="2787"/>
    <cellStyle name="好_2006年28四川_财力性转移支付2010年预算参考数" xfId="2788"/>
    <cellStyle name="好_县市旗测算20080508_民生政策最低支出需求_2015年部门预算编制表格（农财股）0215" xfId="2789"/>
    <cellStyle name="好_2006年28四川_财力性转移支付2010年预算参考数_2015年部门预算编制表格（预算01-03表）（乡镇办）0215" xfId="2790"/>
    <cellStyle name="好_总人口" xfId="2791"/>
    <cellStyle name="好_2006年28四川_财力性转移支付2010年预算参考数_2015年部门预算编制表格0305" xfId="2792"/>
    <cellStyle name="好_2006年28四川_财力性转移支付2010年预算参考数_教科文2015年部门预算编制表格（预算01-03表）(教科文股)" xfId="2793"/>
    <cellStyle name="好_2006年28四川_教科文2015年部门预算编制表格（预算01-03表）(教科文股)" xfId="2794"/>
    <cellStyle name="好_2008年支出核定_2015年部门预算编制表格（农财股）0215" xfId="2795"/>
    <cellStyle name="好_2006年30云南" xfId="2796"/>
    <cellStyle name="好_县市旗测算-新科目（20080626）_不含人员经费系数_2015年部门预算编制表格（农财股）0215" xfId="2797"/>
    <cellStyle name="好_2006年30云南_2015年部门预算编制表格（预算01-03表）（乡镇办）0215" xfId="2798"/>
    <cellStyle name="好_2006年30云南_教科文2015年部门预算编制表格（预算01-03表）(教科文股)" xfId="2799"/>
    <cellStyle name="好_2006年水利统计指标统计表_2015年部门预算编制表格（农财股）0215" xfId="2800"/>
    <cellStyle name="好_2006年33甘肃" xfId="2801"/>
    <cellStyle name="好_2006年33甘肃_2015年部门预算编制表格（农财股）0215" xfId="2802"/>
    <cellStyle name="好_2006年33甘肃_2015年部门预算编制表格（预算01-03表）（乡镇办）0215" xfId="2803"/>
    <cellStyle name="好_2006年33甘肃_教科文2015年部门预算编制表格（预算01-03表）(教科文股)" xfId="2804"/>
    <cellStyle name="好_2006年34青海" xfId="2805"/>
    <cellStyle name="常规_2013年底结算情况20140214" xfId="2806"/>
    <cellStyle name="好_2006年34青海_2015年部门预算编制表格（农财股）0215" xfId="2807"/>
    <cellStyle name="好_2006年34青海_2015年部门预算编制表格（预算01-03表）（经建股）0215" xfId="2808"/>
    <cellStyle name="好_2006年34青海_财力性转移支付2010年预算参考数" xfId="2809"/>
    <cellStyle name="好_2006年34青海_财力性转移支付2010年预算参考数_2015年部门预算编制表格（农财股）0215" xfId="2810"/>
    <cellStyle name="好_2006年34青海_财力性转移支付2010年预算参考数_2015年部门预算编制表格（预算01-03表）（经建股）0215" xfId="2811"/>
    <cellStyle name="好_2006年34青海_财力性转移支付2010年预算参考数_2015年部门预算编制表格0305" xfId="2812"/>
    <cellStyle name="好_22湖南_财力性转移支付2010年预算参考数_2015年部门预算编制表格（预算01-03表）（乡镇办）0215" xfId="2813"/>
    <cellStyle name="好_2006年34青海_财力性转移支付2010年预算参考数_教科文2015年部门预算编制表格（预算01-03表）(教科文股)" xfId="2814"/>
    <cellStyle name="好_2006年34青海_教科文2015年部门预算编制表格（预算01-03表）(教科文股)" xfId="2815"/>
    <cellStyle name="好_行政公检法测算_民生政策最低支出需求_2015年部门预算编制表格（预算01-03表）（乡镇办）0215" xfId="2816"/>
    <cellStyle name="好_2006年全省财力计算表（中央、决算）" xfId="2817"/>
    <cellStyle name="好_Book2_2015年部门预算编制表格0305" xfId="2818"/>
    <cellStyle name="好_2006年全省财力计算表（中央、决算）_2015年部门预算编制表格（农财股）0215" xfId="2819"/>
    <cellStyle name="好_分县成本差异系数_教科文2015年部门预算编制表格（预算01-03表）(教科文股)" xfId="2820"/>
    <cellStyle name="好_2006年全省财力计算表（中央、决算）_2015年部门预算编制表格（预算01-03表）（经建股）0215" xfId="2821"/>
    <cellStyle name="好_2006年全省财力计算表（中央、决算）_2015年部门预算编制表格（预算01-03表）（乡镇办）0215" xfId="2822"/>
    <cellStyle name="好_县市旗测算20080508_2015年部门预算编制表格（预算01-03表）（经建股）0215" xfId="2823"/>
    <cellStyle name="好_2006年全省财力计算表（中央、决算）_2015年部门预算编制表格0305" xfId="2824"/>
    <cellStyle name="好_2006年全省财力计算表（中央、决算）_教科文2015年部门预算编制表格（预算01-03表）(教科文股)" xfId="2825"/>
    <cellStyle name="好_2006年水利统计指标统计表_2015年部门预算编制表格（预算01-03表）（经建股）0215" xfId="2826"/>
    <cellStyle name="好_2006年水利统计指标统计表_2015年部门预算编制表格（预算01-03表）（乡镇办）0215" xfId="2827"/>
    <cellStyle name="强调 1" xfId="2828"/>
    <cellStyle name="好_文体广播事业(按照总人口测算）—20080416_民生政策最低支出需求_2015年部门预算编制表格（农财股）0215" xfId="2829"/>
    <cellStyle name="好_2006年水利统计指标统计表_财力性转移支付2010年预算参考数_教科文2015年部门预算编制表格（预算01-03表）(教科文股)" xfId="2830"/>
    <cellStyle name="好_2006年水利统计指标统计表_教科文2015年部门预算编制表格（预算01-03表）(教科文股)" xfId="2831"/>
    <cellStyle name="好_2007年收支情况及2008年收支预计表(汇总表)_2015年部门预算编制表格0305" xfId="2832"/>
    <cellStyle name="好_2007年收支情况及2008年收支预计表(汇总表)_财力性转移支付2010年预算参考数" xfId="2833"/>
    <cellStyle name="好_县区合并测算20080421_县市旗测算-新科目（含人口规模效应）_财力性转移支付2010年预算参考数_2015年部门预算编制表格0305" xfId="2834"/>
    <cellStyle name="好_财政供养人员_财力性转移支付2010年预算参考数_2015年部门预算编制表格（预算01-03表）（乡镇办）0215" xfId="2835"/>
    <cellStyle name="好_2007年收支情况及2008年收支预计表(汇总表)_财力性转移支付2010年预算参考数_2015年部门预算编制表格（预算01-03表）（经建股）0215" xfId="2836"/>
    <cellStyle name="好_2007年收支情况及2008年收支预计表(汇总表)_财力性转移支付2010年预算参考数_2015年部门预算编制表格0305" xfId="2837"/>
    <cellStyle name="好_2007年收支情况及2008年收支预计表(汇总表)_教科文2015年部门预算编制表格（预算01-03表）(教科文股)" xfId="2838"/>
    <cellStyle name="好_2007年一般预算支出剔除" xfId="2839"/>
    <cellStyle name="好_2007年一般预算支出剔除_2015年部门预算编制表格（农财股）0215" xfId="2840"/>
    <cellStyle name="好_2007年一般预算支出剔除_2015年部门预算编制表格（预算01-03表）（经建股）0215" xfId="2841"/>
    <cellStyle name="好_2007年一般预算支出剔除_教科文2015年部门预算编制表格（预算01-03表）(教科文股)" xfId="2842"/>
    <cellStyle name="好_2007一般预算支出口径剔除表_2015年部门预算编制表格（预算01-03表）（经建股）0215" xfId="2843"/>
    <cellStyle name="好_2007一般预算支出口径剔除表_财力性转移支付2010年预算参考数" xfId="2844"/>
    <cellStyle name="好_2007一般预算支出口径剔除表_财力性转移支付2010年预算参考数_2015年部门预算编制表格（农财股）0215" xfId="2845"/>
    <cellStyle name="好_2007一般预算支出口径剔除表_财力性转移支付2010年预算参考数_教科文2015年部门预算编制表格（预算01-03表）(教科文股)" xfId="2846"/>
    <cellStyle name="好_2007一般预算支出口径剔除表_教科文2015年部门预算编制表格（预算01-03表）(教科文股)" xfId="2847"/>
    <cellStyle name="好_2008计算资料（8月5）" xfId="2848"/>
    <cellStyle name="好_2008计算资料（8月5）_2015年部门预算编制表格（农财股）0215" xfId="2849"/>
    <cellStyle name="好_2008计算资料（8月5）_2015年部门预算编制表格（预算01-03表）（经建股）0215" xfId="2850"/>
    <cellStyle name="好_2008计算资料（8月5）_2015年部门预算编制表格0305" xfId="2851"/>
    <cellStyle name="好_2008计算资料（8月5）_教科文2015年部门预算编制表格（预算01-03表）(教科文股)" xfId="2852"/>
    <cellStyle name="好_缺口县区测算_财力性转移支付2010年预算参考数_2015年部门预算编制表格0305" xfId="2853"/>
    <cellStyle name="好_2008年全省汇总收支计算表" xfId="2854"/>
    <cellStyle name="好_2008年全省汇总收支计算表_2015年部门预算编制表格（农财股）0215" xfId="2855"/>
    <cellStyle name="好_2008年全省汇总收支计算表_2015年部门预算编制表格0305" xfId="2856"/>
    <cellStyle name="好_分县成本差异系数_不含人员经费系数_2015年部门预算编制表格（预算01-03表）（乡镇办）0215" xfId="2857"/>
    <cellStyle name="好_2008年全省汇总收支计算表_财力性转移支付2010年预算参考数" xfId="2858"/>
    <cellStyle name="好_县区合并测算20080423(按照各省比重）_民生政策最低支出需求_财力性转移支付2010年预算参考数" xfId="2859"/>
    <cellStyle name="好_2008年全省汇总收支计算表_财力性转移支付2010年预算参考数_2015年部门预算编制表格（农财股）0215" xfId="2860"/>
    <cellStyle name="好_汇总表_2015年部门预算编制表格0305" xfId="2861"/>
    <cellStyle name="好_2008年全省汇总收支计算表_财力性转移支付2010年预算参考数_2015年部门预算编制表格（预算01-03表）（经建股）0215" xfId="2862"/>
    <cellStyle name="好_2008年全省汇总收支计算表_财力性转移支付2010年预算参考数_2015年部门预算编制表格（预算01-03表）（乡镇办）0215" xfId="2863"/>
    <cellStyle name="好_2008年全省汇总收支计算表_财力性转移支付2010年预算参考数_2015年部门预算编制表格0305" xfId="2864"/>
    <cellStyle name="好_2008年全省汇总收支计算表_财力性转移支付2010年预算参考数_教科文2015年部门预算编制表格（预算01-03表）(教科文股)" xfId="2865"/>
    <cellStyle name="好_2008年一般预算支出预计_2015年部门预算编制表格（农财股）0215" xfId="2866"/>
    <cellStyle name="好_县市旗测算-新科目（20080627）_县市旗测算-新科目（含人口规模效应）_财力性转移支付2010年预算参考数_2015年部门预算编制表格（农财股）0215" xfId="2867"/>
    <cellStyle name="好_2008年一般预算支出预计_2015年部门预算编制表格（预算01-03表）（经建股）0215" xfId="2868"/>
    <cellStyle name="好_县市旗测算-新科目（20080626）_县市旗测算-新科目（含人口规模效应）_财力性转移支付2010年预算参考数_教科文2015年部门预算编制表格（预算01-03表）(教科文股)" xfId="2869"/>
    <cellStyle name="好_2008年一般预算支出预计_2015年部门预算编制表格（预算01-03表）（乡镇办）0215" xfId="2870"/>
    <cellStyle name="콤마 [0]_BOILER-CO1" xfId="2871"/>
    <cellStyle name="好_市辖区测算-新科目（20080626）_县市旗测算-新科目（含人口规模效应）_财力性转移支付2010年预算参考数" xfId="2872"/>
    <cellStyle name="好_2008年预计支出与2007年对比" xfId="2873"/>
    <cellStyle name="好_市辖区测算-新科目（20080626）_县市旗测算-新科目（含人口规模效应）_财力性转移支付2010年预算参考数_2015年部门预算编制表格（农财股）0215" xfId="2874"/>
    <cellStyle name="好_2008年预计支出与2007年对比_2015年部门预算编制表格（农财股）0215" xfId="2875"/>
    <cellStyle name="好_县市旗测算-新科目（20080626）_民生政策最低支出需求_财力性转移支付2010年预算参考数_2015年部门预算编制表格0305" xfId="2876"/>
    <cellStyle name="好_市辖区测算-新科目（20080626）_县市旗测算-新科目（含人口规模效应）_财力性转移支付2010年预算参考数_2015年部门预算编制表格（预算01-03表）（经建股）0215" xfId="2877"/>
    <cellStyle name="好_2008年预计支出与2007年对比_2015年部门预算编制表格（预算01-03表）（经建股）0215" xfId="2878"/>
    <cellStyle name="好_文体广播事业(按照总人口测算）—20080416_财力性转移支付2010年预算参考数" xfId="2879"/>
    <cellStyle name="好_市辖区测算-新科目（20080626）_县市旗测算-新科目（含人口规模效应）_财力性转移支付2010年预算参考数_教科文2015年部门预算编制表格（预算01-03表）(教科文股)" xfId="2880"/>
    <cellStyle name="好_2008年预计支出与2007年对比_教科文2015年部门预算编制表格（预算01-03表）(教科文股)" xfId="2881"/>
    <cellStyle name="好_2008年支出调整_财力性转移支付2010年预算参考数" xfId="2882"/>
    <cellStyle name="好_2008年支出调整_财力性转移支付2010年预算参考数_2015年部门预算编制表格（农财股）0215" xfId="2883"/>
    <cellStyle name="好_2008年支出调整_财力性转移支付2010年预算参考数_2015年部门预算编制表格（预算01-03表）（经建股）0215" xfId="2884"/>
    <cellStyle name="好_行政公检法测算_财力性转移支付2010年预算参考数_2015年部门预算编制表格（预算01-03表）（经建股）0215" xfId="2885"/>
    <cellStyle name="好_2008年支出调整_财力性转移支付2010年预算参考数_2015年部门预算编制表格（预算01-03表）（乡镇办）0215" xfId="2886"/>
    <cellStyle name="好_2008年支出调整_财力性转移支付2010年预算参考数_2015年部门预算编制表格0305" xfId="2887"/>
    <cellStyle name="好_2008年支出调整_财力性转移支付2010年预算参考数_教科文2015年部门预算编制表格（预算01-03表）(教科文股)" xfId="2888"/>
    <cellStyle name="好_成本差异系数_2015年部门预算编制表格（农财股）0215" xfId="2889"/>
    <cellStyle name="好_2008年支出核定" xfId="2890"/>
    <cellStyle name="好_2008年支出核定_2015年部门预算编制表格（预算01-03表）（经建股）0215" xfId="2891"/>
    <cellStyle name="好_行政(燃修费)_县市旗测算-新科目（含人口规模效应）_2015年部门预算编制表格0305" xfId="2892"/>
    <cellStyle name="好_2008年支出核定_2015年部门预算编制表格（预算01-03表）（乡镇办）0215" xfId="2893"/>
    <cellStyle name="好_2008年支出核定_教科文2015年部门预算编制表格（预算01-03表）(教科文股)" xfId="2894"/>
    <cellStyle name="烹拳_ +Foil &amp; -FOIL &amp; PAPER" xfId="2895"/>
    <cellStyle name="好_2012年部分市县项目资金（分市县发）_2015年部门预算编制表格（农财股）0215" xfId="2896"/>
    <cellStyle name="好_缺口县区测算(财政部标准)" xfId="2897"/>
    <cellStyle name="好_农林水和城市维护标准支出20080505－县区合计_教科文2015年部门预算编制表格（预算01-03表）(教科文股)" xfId="2898"/>
    <cellStyle name="好_测算结果汇总_财力性转移支付2010年预算参考数" xfId="2899"/>
    <cellStyle name="好_2012年部分市县项目资金（分市县发）_2015年部门预算编制表格（预算01-03表）（经建股）0215" xfId="2900"/>
    <cellStyle name="好_2012年部分市县项目资金（分市县发）_教科文2015年部门预算编制表格（预算01-03表）(教科文股)" xfId="2901"/>
    <cellStyle name="好_2013年专项指标追加经费非税返回登记表1101" xfId="2902"/>
    <cellStyle name="好_2013年专项追加指标非税登记表12.30" xfId="2903"/>
    <cellStyle name="好_2013年专项追加指标非税登记表1214" xfId="2904"/>
    <cellStyle name="好_2013年专项追加指标非税登记表1227" xfId="2905"/>
    <cellStyle name="好_2013年专项追加指标非税登记表20140110" xfId="2906"/>
    <cellStyle name="好_2013年专项追加指标非税登记表20140211" xfId="2907"/>
    <cellStyle name="好_2013年专项追加指标非税登记表20140220" xfId="2908"/>
    <cellStyle name="好_农林水和城市维护标准支出20080505－县区合计_民生政策最低支出需求_2015年部门预算编制表格（预算01-03表）（经建股）0215" xfId="2909"/>
    <cellStyle name="好_河南 缺口县区测算(地方填报白)_财力性转移支付2010年预算参考数_2015年部门预算编制表格（预算01-03表）（乡镇办）0215" xfId="2910"/>
    <cellStyle name="好_2015年部门预算编制表格（农财股）0215" xfId="2911"/>
    <cellStyle name="好_2015年部门预算编制表格（预算01-03表）（经建股）0215" xfId="2912"/>
    <cellStyle name="好_2015年部门预算编制表格（预算01-03表）（乡镇办）0215" xfId="2913"/>
    <cellStyle name="好_教育(按照总人口测算）—20080416_不含人员经费系数_财力性转移支付2010年预算参考数_教科文2015年部门预算编制表格（预算01-03表）(教科文股)" xfId="2914"/>
    <cellStyle name="好_20河南_2015年部门预算编制表格（预算01-03表）（经建股）0215" xfId="2915"/>
    <cellStyle name="好_20河南_2015年部门预算编制表格（预算01-03表）（乡镇办）0215" xfId="2916"/>
    <cellStyle name="好_20河南_财力性转移支付2010年预算参考数" xfId="2917"/>
    <cellStyle name="好_20河南_教科文2015年部门预算编制表格（预算01-03表）(教科文股)" xfId="2918"/>
    <cellStyle name="好_22湖南" xfId="2919"/>
    <cellStyle name="好_22湖南_2015年部门预算编制表格（农财股）0215" xfId="2920"/>
    <cellStyle name="好_农林水和城市维护标准支出20080505－县区合计_民生政策最低支出需求_财力性转移支付2010年预算参考数_2015年部门预算编制表格0305" xfId="2921"/>
    <cellStyle name="好_22湖南_2015年部门预算编制表格（预算01-03表）（经建股）0215" xfId="2922"/>
    <cellStyle name="好_县市旗测算-新科目（20080627）_财力性转移支付2010年预算参考数_教科文2015年部门预算编制表格（预算01-03表）(教科文股)" xfId="2923"/>
    <cellStyle name="好_财力差异计算表(不含非农业区)_教科文2015年部门预算编制表格（预算01-03表）(教科文股)" xfId="2924"/>
    <cellStyle name="好_22湖南_2015年部门预算编制表格（预算01-03表）（乡镇办）0215" xfId="2925"/>
    <cellStyle name="好_22湖南_财力性转移支付2010年预算参考数_2015年部门预算编制表格（预算01-03表）（经建股）0215" xfId="2926"/>
    <cellStyle name="好_22湖南_财力性转移支付2010年预算参考数_2015年部门预算编制表格0305" xfId="2927"/>
    <cellStyle name="好_27重庆" xfId="2928"/>
    <cellStyle name="好_27重庆_2015年部门预算编制表格（预算01-03表）（经建股）0215" xfId="2929"/>
    <cellStyle name="好_27重庆_2015年部门预算编制表格（预算01-03表）（乡镇办）0215" xfId="2930"/>
    <cellStyle name="好_河南 缺口县区测算(地方填报)_2015年部门预算编制表格（预算01-03表）（乡镇办）0215" xfId="2931"/>
    <cellStyle name="好_27重庆_2015年部门预算编制表格0305" xfId="2932"/>
    <cellStyle name="好_27重庆_财力性转移支付2010年预算参考数" xfId="2933"/>
    <cellStyle name="好_27重庆_财力性转移支付2010年预算参考数_2015年部门预算编制表格（预算01-03表）（经建股）0215" xfId="2934"/>
    <cellStyle name="好_县市旗测算-新科目（20080627）_2015年部门预算编制表格（农财股）0215" xfId="2935"/>
    <cellStyle name="好_27重庆_财力性转移支付2010年预算参考数_2015年部门预算编制表格0305" xfId="2936"/>
    <cellStyle name="好_27重庆_财力性转移支付2010年预算参考数_教科文2015年部门预算编制表格（预算01-03表）(教科文股)" xfId="2937"/>
    <cellStyle name="好_27重庆_教科文2015年部门预算编制表格（预算01-03表）(教科文股)" xfId="2938"/>
    <cellStyle name="好_县市旗测算-新科目（20080626）_民生政策最低支出需求_财力性转移支付2010年预算参考数_2015年部门预算编制表格（农财股）0215" xfId="2939"/>
    <cellStyle name="好_山东省民生支出标准_2015年部门预算编制表格（预算01-03表）（乡镇办）0215" xfId="2940"/>
    <cellStyle name="好_青海 缺口县区测算(地方填报)_教科文2015年部门预算编制表格（预算01-03表）(教科文股)" xfId="2941"/>
    <cellStyle name="好_28四川" xfId="2942"/>
    <cellStyle name="好_县区合并测算20080423(按照各省比重）_民生政策最低支出需求" xfId="2943"/>
    <cellStyle name="好_汇总_2015年部门预算编制表格0305" xfId="2944"/>
    <cellStyle name="好_28四川_2015年部门预算编制表格（预算01-03表）（经建股）0215" xfId="2945"/>
    <cellStyle name="好_28四川_2015年部门预算编制表格（预算01-03表）（乡镇办）0215" xfId="2946"/>
    <cellStyle name="好_28四川_财力性转移支付2010年预算参考数_2015年部门预算编制表格（农财股）0215" xfId="2947"/>
    <cellStyle name="好_28四川_财力性转移支付2010年预算参考数_2015年部门预算编制表格（预算01-03表）（乡镇办）0215" xfId="2948"/>
    <cellStyle name="好_28四川_财力性转移支付2010年预算参考数_教科文2015年部门预算编制表格（预算01-03表）(教科文股)" xfId="2949"/>
    <cellStyle name="好_28四川_教科文2015年部门预算编制表格（预算01-03表）(教科文股)" xfId="2950"/>
    <cellStyle name="好_30云南" xfId="2951"/>
    <cellStyle name="好_县市旗测算-新科目（20080627）_县市旗测算-新科目（含人口规模效应）_财力性转移支付2010年预算参考数_2015年部门预算编制表格（预算01-03表）（经建股）0215" xfId="2952"/>
    <cellStyle name="好_30云南_1_2015年部门预算编制表格（农财股）0215" xfId="2953"/>
    <cellStyle name="好_30云南_1_2015年部门预算编制表格（预算01-03表）（经建股）0215" xfId="2954"/>
    <cellStyle name="好_30云南_1_2015年部门预算编制表格（预算01-03表）（乡镇办）0215" xfId="2955"/>
    <cellStyle name="好_缺口县区测算(按2007支出增长25%测算)_2015年部门预算编制表格（农财股）0215" xfId="2956"/>
    <cellStyle name="好_30云南_1_2015年部门预算编制表格0305" xfId="2957"/>
    <cellStyle name="好_市辖区测算20080510_财力性转移支付2010年预算参考数_教科文2015年部门预算编制表格（预算01-03表）(教科文股)" xfId="2958"/>
    <cellStyle name="好_30云南_1_财力性转移支付2010年预算参考数" xfId="2959"/>
    <cellStyle name="好_30云南_1_财力性转移支付2010年预算参考数_2015年部门预算编制表格（预算01-03表）（经建股）0215" xfId="2960"/>
    <cellStyle name="好_30云南_1_财力性转移支付2010年预算参考数_2015年部门预算编制表格（预算01-03表）（乡镇办）0215" xfId="2961"/>
    <cellStyle name="好_民生政策最低支出需求_教科文2015年部门预算编制表格（预算01-03表）(教科文股)" xfId="2962"/>
    <cellStyle name="好_30云南_1_财力性转移支付2010年预算参考数_2015年部门预算编制表格0305" xfId="2963"/>
    <cellStyle name="好_30云南_1_教科文2015年部门预算编制表格（预算01-03表）(教科文股)" xfId="2964"/>
    <cellStyle name="好_30云南_2015年部门预算编制表格（农财股）0215" xfId="2965"/>
    <cellStyle name="好_30云南_2015年部门预算编制表格（预算01-03表）（乡镇办）0215" xfId="2966"/>
    <cellStyle name="好_30云南_2015年部门预算编制表格0305" xfId="2967"/>
    <cellStyle name="好_30云南_教科文2015年部门预算编制表格（预算01-03表）(教科文股)" xfId="2968"/>
    <cellStyle name="好_33甘肃_2015年部门预算编制表格（预算01-03表）（经建股）0215" xfId="2969"/>
    <cellStyle name="好_33甘肃_2015年部门预算编制表格（预算01-03表）（乡镇办）0215" xfId="2970"/>
    <cellStyle name="好_缺口消化情况_2015年部门预算编制表格（农财股）0215" xfId="2971"/>
    <cellStyle name="好_33甘肃_2015年部门预算编制表格0305" xfId="2972"/>
    <cellStyle name="好_云南 缺口县区测算(地方填报)_2015年部门预算编制表格（预算01-03表）（乡镇办）0215" xfId="2973"/>
    <cellStyle name="好_34青海" xfId="2974"/>
    <cellStyle name="好_34青海_1_2015年部门预算编制表格（预算01-03表）（乡镇办）0215" xfId="2975"/>
    <cellStyle name="好_行政(燃修费)_不含人员经费系数_财力性转移支付2010年预算参考数_2015年部门预算编制表格0305" xfId="2976"/>
    <cellStyle name="好_34青海_1_财力性转移支付2010年预算参考数" xfId="2977"/>
    <cellStyle name="好_34青海_1_财力性转移支付2010年预算参考数_2015年部门预算编制表格（预算01-03表）（经建股）0215" xfId="2978"/>
    <cellStyle name="好_34青海_1_财力性转移支付2010年预算参考数_2015年部门预算编制表格0305" xfId="2979"/>
    <cellStyle name="好_34青海_1_财力性转移支付2010年预算参考数_教科文2015年部门预算编制表格（预算01-03表）(教科文股)" xfId="2980"/>
    <cellStyle name="好_34青海_1_教科文2015年部门预算编制表格（预算01-03表）(教科文股)" xfId="2981"/>
    <cellStyle name="好_34青海_2015年部门预算编制表格（预算01-03表）（经建股）0215" xfId="2982"/>
    <cellStyle name="好_农林水和城市维护标准支出20080505－县区合计_县市旗测算-新科目（含人口规模效应）_财力性转移支付2010年预算参考数_教科文2015年部门预算编制表格（预算01-03表）(教科文股)" xfId="2983"/>
    <cellStyle name="好_34青海_2015年部门预算编制表格（预算01-03表）（乡镇办）0215" xfId="2984"/>
    <cellStyle name="好_34青海_财力性转移支付2010年预算参考数" xfId="2985"/>
    <cellStyle name="好_34青海_财力性转移支付2010年预算参考数_2015年部门预算编制表格（农财股）0215" xfId="2986"/>
    <cellStyle name="好_34青海_财力性转移支付2010年预算参考数_2015年部门预算编制表格（预算01-03表）（经建股）0215" xfId="2987"/>
    <cellStyle name="好_34青海_财力性转移支付2010年预算参考数_2015年部门预算编制表格（预算01-03表）（乡镇办）0215" xfId="2988"/>
    <cellStyle name="好_检验表_2015年部门预算编制表格（预算01-03表）（乡镇办）0215" xfId="2989"/>
    <cellStyle name="好_34青海_财力性转移支付2010年预算参考数_2015年部门预算编制表格0305" xfId="2990"/>
    <cellStyle name="好_34青海_财力性转移支付2010年预算参考数_教科文2015年部门预算编制表格（预算01-03表）(教科文股)" xfId="2991"/>
    <cellStyle name="好_34青海_教科文2015年部门预算编制表格（预算01-03表）(教科文股)" xfId="2992"/>
    <cellStyle name="好_核定人数对比_教科文2015年部门预算编制表格（预算01-03表）(教科文股)" xfId="2993"/>
    <cellStyle name="好_530629_2006年县级财政报表附表" xfId="2994"/>
    <cellStyle name="好_530629_2006年县级财政报表附表_2015年部门预算编制表格（预算01-03表）（乡镇办）0215" xfId="2995"/>
    <cellStyle name="好_安徽 缺口县区测算(地方填报)1_财力性转移支付2010年预算参考数_2015年部门预算编制表格（预算01-03表）（经建股）0215" xfId="2996"/>
    <cellStyle name="好_530629_2006年县级财政报表附表_教科文2015年部门预算编制表格（预算01-03表）(教科文股)" xfId="2997"/>
    <cellStyle name="好_5334_2006年迪庆县级财政报表附表" xfId="2998"/>
    <cellStyle name="好_5334_2006年迪庆县级财政报表附表_2015年部门预算编制表格（预算01-03表）（经建股）0215" xfId="2999"/>
    <cellStyle name="好_5334_2006年迪庆县级财政报表附表_2015年部门预算编制表格（预算01-03表）（乡镇办）0215" xfId="3000"/>
    <cellStyle name="好_5334_2006年迪庆县级财政报表附表_2015年部门预算编制表格0305" xfId="3001"/>
    <cellStyle name="好_文体广播事业(按照总人口测算）—20080416_财力性转移支付2010年预算参考数_2015年部门预算编制表格0305" xfId="3002"/>
    <cellStyle name="好_5334_2006年迪庆县级财政报表附表_教科文2015年部门预算编制表格（预算01-03表）(教科文股)" xfId="3003"/>
    <cellStyle name="好_Book1_2015年部门预算编制表格（农财股）0215" xfId="3004"/>
    <cellStyle name="好_Book1_2015年部门预算编制表格（预算01-03表）（经建股）0215" xfId="3005"/>
    <cellStyle name="好_县区合并测算20080423(按照各省比重）_县市旗测算-新科目（含人口规模效应）" xfId="3006"/>
    <cellStyle name="好_Book1_2015年部门预算编制表格（预算01-03表）（乡镇办）0215" xfId="3007"/>
    <cellStyle name="好_Book1_2015年部门预算编制表格0305" xfId="3008"/>
    <cellStyle name="好_Book1_财力性转移支付2010年预算参考数_2015年部门预算编制表格（农财股）0215" xfId="3009"/>
    <cellStyle name="好_Book1_财力性转移支付2010年预算参考数_2015年部门预算编制表格（预算01-03表）（经建股）0215" xfId="3010"/>
    <cellStyle name="好_Book1_财力性转移支付2010年预算参考数_2015年部门预算编制表格0305" xfId="3011"/>
    <cellStyle name="好_Book1_教科文2015年部门预算编制表格（预算01-03表）(教科文股)" xfId="3012"/>
    <cellStyle name="好_Book2" xfId="3013"/>
    <cellStyle name="好_Book2_2015年部门预算编制表格（预算01-03表）（经建股）0215" xfId="3014"/>
    <cellStyle name="好_Book2_2015年部门预算编制表格（预算01-03表）（乡镇办）0215" xfId="3015"/>
    <cellStyle name="好_同德_2015年部门预算编制表格（农财股）0215" xfId="3016"/>
    <cellStyle name="好_Book2_财力性转移支付2010年预算参考数" xfId="3017"/>
    <cellStyle name="好_Book2_财力性转移支付2010年预算参考数_2015年部门预算编制表格0305" xfId="3018"/>
    <cellStyle name="好_Book2_财力性转移支付2010年预算参考数_教科文2015年部门预算编制表格（预算01-03表）(教科文股)" xfId="3019"/>
    <cellStyle name="好_Book2_教科文2015年部门预算编制表格（预算01-03表）(教科文股)" xfId="3020"/>
    <cellStyle name="好_人员工资和公用经费2_财力性转移支付2010年预算参考数_2015年部门预算编制表格0305" xfId="3021"/>
    <cellStyle name="好_其他部门(按照总人口测算）—20080416_民生政策最低支出需求_2015年部门预算编制表格（农财股）0215" xfId="3022"/>
    <cellStyle name="好_gdp" xfId="3023"/>
    <cellStyle name="好_gdp_2015年部门预算编制表格0305" xfId="3024"/>
    <cellStyle name="好_M01-2(州市补助收入)" xfId="3025"/>
    <cellStyle name="好_M01-2(州市补助收入)_2015年部门预算编制表格（农财股）0215" xfId="3026"/>
    <cellStyle name="好_县区合并测算20080421_民生政策最低支出需求_2015年部门预算编制表格（预算01-03表）（乡镇办）0215" xfId="3027"/>
    <cellStyle name="好_M01-2(州市补助收入)_2015年部门预算编制表格（预算01-03表）（经建股）0215" xfId="3028"/>
    <cellStyle name="好_M01-2(州市补助收入)_2015年部门预算编制表格（预算01-03表）（乡镇办）0215" xfId="3029"/>
    <cellStyle name="好_M01-2(州市补助收入)_2015年部门预算编制表格0305" xfId="3030"/>
    <cellStyle name="好_云南省2008年转移支付测算——州市本级考核部分及政策性测算_2015年部门预算编制表格（预算01-03表）（经建股）0215" xfId="3031"/>
    <cellStyle name="好_文体广播事业(按照总人口测算）—20080416_不含人员经费系数_2015年部门预算编制表格0305" xfId="3032"/>
    <cellStyle name="好_安徽 缺口县区测算(地方填报)1" xfId="3033"/>
    <cellStyle name="好_安徽 缺口县区测算(地方填报)1_2015年部门预算编制表格（农财股）0215" xfId="3034"/>
    <cellStyle name="好_安徽 缺口县区测算(地方填报)1_2015年部门预算编制表格（预算01-03表）（经建股）0215" xfId="3035"/>
    <cellStyle name="好_安徽 缺口县区测算(地方填报)1_2015年部门预算编制表格（预算01-03表）（乡镇办）0215" xfId="3036"/>
    <cellStyle name="好_卫生(按照总人口测算）—20080416_县市旗测算-新科目（含人口规模效应）_2015年部门预算编制表格（预算01-03表）（经建股）0215" xfId="3037"/>
    <cellStyle name="好_危改资金测算_2015年部门预算编制表格（农财股）0215" xfId="3038"/>
    <cellStyle name="好_安徽 缺口县区测算(地方填报)1_2015年部门预算编制表格0305" xfId="3039"/>
    <cellStyle name="好_安徽 缺口县区测算(地方填报)1_财力性转移支付2010年预算参考数" xfId="3040"/>
    <cellStyle name="好_县区合并测算20080423(按照各省比重）" xfId="3041"/>
    <cellStyle name="好_安徽 缺口县区测算(地方填报)1_财力性转移支付2010年预算参考数_2015年部门预算编制表格（农财股）0215" xfId="3042"/>
    <cellStyle name="好_人员工资和公用经费2_2015年部门预算编制表格（预算01-03表）（经建股）0215" xfId="3043"/>
    <cellStyle name="好_安徽 缺口县区测算(地方填报)1_财力性转移支付2010年预算参考数_2015年部门预算编制表格（预算01-03表）（乡镇办）0215" xfId="3044"/>
    <cellStyle name="好_缺口县区测算_教科文2015年部门预算编制表格（预算01-03表）(教科文股)" xfId="3045"/>
    <cellStyle name="好_安徽 缺口县区测算(地方填报)1_财力性转移支付2010年预算参考数_2015年部门预算编制表格0305" xfId="3046"/>
    <cellStyle name="好_安徽 缺口县区测算(地方填报)1_财力性转移支付2010年预算参考数_教科文2015年部门预算编制表格（预算01-03表）(教科文股)" xfId="3047"/>
    <cellStyle name="好_安徽 缺口县区测算(地方填报)1_教科文2015年部门预算编制表格（预算01-03表）(教科文股)" xfId="3048"/>
    <cellStyle name="好_不含人员经费系数" xfId="3049"/>
    <cellStyle name="好_不含人员经费系数_2015年部门预算编制表格（农财股）0215" xfId="3050"/>
    <cellStyle name="好_县市旗测算-新科目（20080626）" xfId="3051"/>
    <cellStyle name="好_不含人员经费系数_2015年部门预算编制表格（预算01-03表）（乡镇办）0215" xfId="3052"/>
    <cellStyle name="好_不含人员经费系数_财力性转移支付2010年预算参考数_2015年部门预算编制表格（农财股）0215" xfId="3053"/>
    <cellStyle name="好_不含人员经费系数_财力性转移支付2010年预算参考数_2015年部门预算编制表格（预算01-03表）（乡镇办）0215" xfId="3054"/>
    <cellStyle name="好_不含人员经费系数_教科文2015年部门预算编制表格（预算01-03表）(教科文股)" xfId="3055"/>
    <cellStyle name="好_县市旗测算-新科目（20080627）_财力性转移支付2010年预算参考数_2015年部门预算编制表格（预算01-03表）（经建股）0215" xfId="3056"/>
    <cellStyle name="好_财力差异计算表(不含非农业区)_2015年部门预算编制表格（预算01-03表）（经建股）0215" xfId="3057"/>
    <cellStyle name="好_县市旗测算-新科目（20080627）_财力性转移支付2010年预算参考数_2015年部门预算编制表格0305" xfId="3058"/>
    <cellStyle name="好_财力差异计算表(不含非农业区)_2015年部门预算编制表格0305" xfId="3059"/>
    <cellStyle name="好_财政供养人员" xfId="3060"/>
    <cellStyle name="好_财政供养人员_2015年部门预算编制表格（农财股）0215" xfId="3061"/>
    <cellStyle name="好_财政供养人员_2015年部门预算编制表格0305" xfId="3062"/>
    <cellStyle name="好_人员工资和公用经费2_财力性转移支付2010年预算参考数_2015年部门预算编制表格（预算01-03表）（乡镇办）0215" xfId="3063"/>
    <cellStyle name="好_财政供养人员_财力性转移支付2010年预算参考数_2015年部门预算编制表格（农财股）0215" xfId="3064"/>
    <cellStyle name="好_财政供养人员_财力性转移支付2010年预算参考数_2015年部门预算编制表格（预算01-03表）（经建股）0215" xfId="3065"/>
    <cellStyle name="好_财政供养人员_财力性转移支付2010年预算参考数_教科文2015年部门预算编制表格（预算01-03表）(教科文股)" xfId="3066"/>
    <cellStyle name="好_财政供养人员_教科文2015年部门预算编制表格（预算01-03表）(教科文股)" xfId="3067"/>
    <cellStyle name="好_测算结果" xfId="3068"/>
    <cellStyle name="好_测算结果_2015年部门预算编制表格（农财股）0215" xfId="3069"/>
    <cellStyle name="好_测算结果_2015年部门预算编制表格（预算01-03表）（乡镇办）0215" xfId="3070"/>
    <cellStyle name="好_测算结果_财力性转移支付2010年预算参考数" xfId="3071"/>
    <cellStyle name="好_测算结果_财力性转移支付2010年预算参考数_2015年部门预算编制表格（预算01-03表）（乡镇办）0215" xfId="3072"/>
    <cellStyle name="好_测算结果_财力性转移支付2010年预算参考数_2015年部门预算编制表格0305" xfId="3073"/>
    <cellStyle name="好_测算结果_财力性转移支付2010年预算参考数_教科文2015年部门预算编制表格（预算01-03表）(教科文股)" xfId="3074"/>
    <cellStyle name="烹拳 [0]_ +Foil &amp; -FOIL &amp; PAPER" xfId="3075"/>
    <cellStyle name="好_测算结果汇总" xfId="3076"/>
    <cellStyle name="好_测算结果汇总_2015年部门预算编制表格（预算01-03表）（经建股）0215" xfId="3077"/>
    <cellStyle name="好_测算结果汇总_2015年部门预算编制表格（预算01-03表）（乡镇办）0215" xfId="3078"/>
    <cellStyle name="好_缺口县区测算(财政部标准)_2015年部门预算编制表格（农财股）0215" xfId="3079"/>
    <cellStyle name="好_分县成本差异系数_民生政策最低支出需求_财力性转移支付2010年预算参考数" xfId="3080"/>
    <cellStyle name="好_测算结果汇总_财力性转移支付2010年预算参考数_2015年部门预算编制表格（农财股）0215" xfId="3081"/>
    <cellStyle name="好_缺口县区测算(财政部标准)_2015年部门预算编制表格0305" xfId="3082"/>
    <cellStyle name="好_测算结果汇总_财力性转移支付2010年预算参考数_2015年部门预算编制表格0305" xfId="3083"/>
    <cellStyle name="好_缺口县区测算(财政部标准)_教科文2015年部门预算编制表格（预算01-03表）(教科文股)" xfId="3084"/>
    <cellStyle name="好_测算结果汇总_财力性转移支付2010年预算参考数_教科文2015年部门预算编制表格（预算01-03表）(教科文股)" xfId="3085"/>
    <cellStyle name="好_测算结果汇总_教科文2015年部门预算编制表格（预算01-03表）(教科文股)" xfId="3086"/>
    <cellStyle name="好_县市旗测算-新科目（20080627）_民生政策最低支出需求_2015年部门预算编制表格（预算01-03表）（乡镇办）0215" xfId="3087"/>
    <cellStyle name="好_成本差异系数" xfId="3088"/>
    <cellStyle name="好_成本差异系数（含人口规模）_2015年部门预算编制表格0305" xfId="3089"/>
    <cellStyle name="好_成本差异系数（含人口规模）_财力性转移支付2010年预算参考数_2015年部门预算编制表格（农财股）0215" xfId="3090"/>
    <cellStyle name="好_成本差异系数（含人口规模）_财力性转移支付2010年预算参考数_2015年部门预算编制表格（预算01-03表）（经建股）0215" xfId="3091"/>
    <cellStyle name="好_市辖区测算20080510_民生政策最低支出需求_财力性转移支付2010年预算参考数_2015年部门预算编制表格0305" xfId="3092"/>
    <cellStyle name="好_成本差异系数（含人口规模）_财力性转移支付2010年预算参考数_2015年部门预算编制表格（预算01-03表）（乡镇办）0215" xfId="3093"/>
    <cellStyle name="好_成本差异系数（含人口规模）_教科文2015年部门预算编制表格（预算01-03表）(教科文股)" xfId="3094"/>
    <cellStyle name="好_成本差异系数_2015年部门预算编制表格0305" xfId="3095"/>
    <cellStyle name="好_县区合并测算20080423(按照各省比重）_不含人员经费系数" xfId="3096"/>
    <cellStyle name="好_成本差异系数_财力性转移支付2010年预算参考数" xfId="3097"/>
    <cellStyle name="好_县区合并测算20080423(按照各省比重）_不含人员经费系数_2015年部门预算编制表格（农财股）0215" xfId="3098"/>
    <cellStyle name="好_成本差异系数_财力性转移支付2010年预算参考数_2015年部门预算编制表格（农财股）0215" xfId="3099"/>
    <cellStyle name="好_县区合并测算20080423(按照各省比重）_不含人员经费系数_2015年部门预算编制表格（预算01-03表）（经建股）0215" xfId="3100"/>
    <cellStyle name="好_成本差异系数_财力性转移支付2010年预算参考数_2015年部门预算编制表格（预算01-03表）（经建股）0215" xfId="3101"/>
    <cellStyle name="好_县区合并测算20080423(按照各省比重）_不含人员经费系数_2015年部门预算编制表格（预算01-03表）（乡镇办）0215" xfId="3102"/>
    <cellStyle name="好_成本差异系数_财力性转移支付2010年预算参考数_2015年部门预算编制表格（预算01-03表）（乡镇办）0215" xfId="3103"/>
    <cellStyle name="好_县区合并测算20080423(按照各省比重）_不含人员经费系数_2015年部门预算编制表格0305" xfId="3104"/>
    <cellStyle name="好_成本差异系数_财力性转移支付2010年预算参考数_2015年部门预算编制表格0305" xfId="3105"/>
    <cellStyle name="好_县区合并测算20080423(按照各省比重）_不含人员经费系数_教科文2015年部门预算编制表格（预算01-03表）(教科文股)" xfId="3106"/>
    <cellStyle name="好_成本差异系数_财力性转移支付2010年预算参考数_教科文2015年部门预算编制表格（预算01-03表）(教科文股)" xfId="3107"/>
    <cellStyle name="好_成本差异系数_教科文2015年部门预算编制表格（预算01-03表）(教科文股)" xfId="3108"/>
    <cellStyle name="好_城建部门_2015年部门预算编制表格（农财股）0215" xfId="3109"/>
    <cellStyle name="好_城建部门_2015年部门预算编制表格0305" xfId="3110"/>
    <cellStyle name="好_第五部分(才淼、饶永宏）_2015年部门预算编制表格（预算01-03表）（乡镇办）0215" xfId="3111"/>
    <cellStyle name="好_第五部分(才淼、饶永宏）_2015年部门预算编制表格0305" xfId="3112"/>
    <cellStyle name="好_第五部分(才淼、饶永宏）_教科文2015年部门预算编制表格（预算01-03表）(教科文股)" xfId="3113"/>
    <cellStyle name="好_第一部分：综合全_2015年部门预算编制表格（农财股）0215" xfId="3114"/>
    <cellStyle name="好_第一部分：综合全_2015年部门预算编制表格0305" xfId="3115"/>
    <cellStyle name="好_第一部分：综合全_教科文2015年部门预算编制表格（预算01-03表）(教科文股)" xfId="3116"/>
    <cellStyle name="好_对口支援新疆资金规模测算表20100106_2015年部门预算编制表格（农财股）0215" xfId="3117"/>
    <cellStyle name="好_对口支援新疆资金规模测算表20100106_2015年部门预算编制表格0305" xfId="3118"/>
    <cellStyle name="好_对口支援新疆资金规模测算表20100113" xfId="3119"/>
    <cellStyle name="好_对口支援新疆资金规模测算表20100113_教科文2015年部门预算编制表格（预算01-03表）(教科文股)" xfId="3120"/>
    <cellStyle name="好_分析缺口率_2015年部门预算编制表格（农财股）0215" xfId="3121"/>
    <cellStyle name="好_分析缺口率_2015年部门预算编制表格（预算01-03表）（经建股）0215" xfId="3122"/>
    <cellStyle name="好_分析缺口率_财力性转移支付2010年预算参考数_2015年部门预算编制表格（农财股）0215" xfId="3123"/>
    <cellStyle name="好_分析缺口率_财力性转移支付2010年预算参考数_2015年部门预算编制表格（预算01-03表）（经建股）0215" xfId="3124"/>
    <cellStyle name="好_分析缺口率_财力性转移支付2010年预算参考数_2015年部门预算编制表格（预算01-03表）（乡镇办）0215" xfId="3125"/>
    <cellStyle name="好_分析缺口率_财力性转移支付2010年预算参考数_2015年部门预算编制表格0305" xfId="3126"/>
    <cellStyle name="好_分析缺口率_财力性转移支付2010年预算参考数_教科文2015年部门预算编制表格（预算01-03表）(教科文股)" xfId="3127"/>
    <cellStyle name="好_分析缺口率_教科文2015年部门预算编制表格（预算01-03表）(教科文股)" xfId="3128"/>
    <cellStyle name="好_分县成本差异系数_2015年部门预算编制表格（预算01-03表）（经建股）0215" xfId="3129"/>
    <cellStyle name="好_分县成本差异系数_2015年部门预算编制表格（预算01-03表）（乡镇办）0215" xfId="3130"/>
    <cellStyle name="好_分县成本差异系数_2015年部门预算编制表格0305" xfId="3131"/>
    <cellStyle name="好_分县成本差异系数_不含人员经费系数_2015年部门预算编制表格（农财股）0215" xfId="3132"/>
    <cellStyle name="好_分县成本差异系数_不含人员经费系数_2015年部门预算编制表格（预算01-03表）（经建股）0215" xfId="3133"/>
    <cellStyle name="好_分县成本差异系数_不含人员经费系数_2015年部门预算编制表格0305" xfId="3134"/>
    <cellStyle name="好_分县成本差异系数_不含人员经费系数_财力性转移支付2010年预算参考数" xfId="3135"/>
    <cellStyle name="好_分县成本差异系数_不含人员经费系数_财力性转移支付2010年预算参考数_2015年部门预算编制表格（农财股）0215" xfId="3136"/>
    <cellStyle name="好_分县成本差异系数_不含人员经费系数_财力性转移支付2010年预算参考数_2015年部门预算编制表格（预算01-03表）（经建股）0215" xfId="3137"/>
    <cellStyle name="好_核定人数对比_2015年部门预算编制表格0305" xfId="3138"/>
    <cellStyle name="好_分县成本差异系数_不含人员经费系数_教科文2015年部门预算编制表格（预算01-03表）(教科文股)" xfId="3139"/>
    <cellStyle name="好_行政（人员）" xfId="3140"/>
    <cellStyle name="好_人员工资和公用经费3_财力性转移支付2010年预算参考数" xfId="3141"/>
    <cellStyle name="好_分县成本差异系数_财力性转移支付2010年预算参考数_2015年部门预算编制表格（预算01-03表）（乡镇办）0215" xfId="3142"/>
    <cellStyle name="好_重点民生支出需求测算表社保（农村低保）081112_2015年部门预算编制表格（预算01-03表）（乡镇办）0215" xfId="3143"/>
    <cellStyle name="好_县市旗测算-新科目（20080627）_不含人员经费系数_财力性转移支付2010年预算参考数_2015年部门预算编制表格（预算01-03表）（乡镇办）0215" xfId="3144"/>
    <cellStyle name="好_分县成本差异系数_财力性转移支付2010年预算参考数_2015年部门预算编制表格0305" xfId="3145"/>
    <cellStyle name="好_分县成本差异系数_财力性转移支付2010年预算参考数_教科文2015年部门预算编制表格（预算01-03表）(教科文股)" xfId="3146"/>
    <cellStyle name="好_分县成本差异系数_民生政策最低支出需求_2015年部门预算编制表格（农财股）0215" xfId="3147"/>
    <cellStyle name="好_分县成本差异系数_民生政策最低支出需求_财力性转移支付2010年预算参考数_2015年部门预算编制表格（农财股）0215" xfId="3148"/>
    <cellStyle name="好_分县成本差异系数_民生政策最低支出需求_财力性转移支付2010年预算参考数_2015年部门预算编制表格（预算01-03表）（经建股）0215" xfId="3149"/>
    <cellStyle name="好_分县成本差异系数_民生政策最低支出需求_财力性转移支付2010年预算参考数_2015年部门预算编制表格0305" xfId="3150"/>
    <cellStyle name="好_分县成本差异系数_民生政策最低支出需求_教科文2015年部门预算编制表格（预算01-03表）(教科文股)" xfId="3151"/>
    <cellStyle name="好_附表_2015年部门预算编制表格（预算01-03表）（经建股）0215" xfId="3152"/>
    <cellStyle name="好_附表_2015年部门预算编制表格（预算01-03表）（乡镇办）0215" xfId="3153"/>
    <cellStyle name="好_附表_财力性转移支付2010年预算参考数" xfId="3154"/>
    <cellStyle name="好_汇总表4_财力性转移支付2010年预算参考数" xfId="3155"/>
    <cellStyle name="好_附表_财力性转移支付2010年预算参考数_2015年部门预算编制表格（农财股）0215" xfId="3156"/>
    <cellStyle name="好_附表_财力性转移支付2010年预算参考数_2015年部门预算编制表格（预算01-03表）（经建股）0215" xfId="3157"/>
    <cellStyle name="好_附表_财力性转移支付2010年预算参考数_2015年部门预算编制表格0305" xfId="3158"/>
    <cellStyle name="好_市辖区测算20080510_民生政策最低支出需求_财力性转移支付2010年预算参考数_2015年部门预算编制表格（预算01-03表）（乡镇办）0215" xfId="3159"/>
    <cellStyle name="好_附表_财力性转移支付2010年预算参考数_教科文2015年部门预算编制表格（预算01-03表）(教科文股)" xfId="3160"/>
    <cellStyle name="好_附表_教科文2015年部门预算编制表格（预算01-03表）(教科文股)" xfId="3161"/>
    <cellStyle name="好_河南 缺口县区测算(地方填报)" xfId="3162"/>
    <cellStyle name="好_文体广播事业(按照总人口测算）—20080416_不含人员经费系数_教科文2015年部门预算编制表格（预算01-03表）(教科文股)" xfId="3163"/>
    <cellStyle name="好_河南 缺口县区测算(地方填报)_2015年部门预算编制表格0305" xfId="3164"/>
    <cellStyle name="好_河南 缺口县区测算(地方填报)_财力性转移支付2010年预算参考数" xfId="3165"/>
    <cellStyle name="好_行政（人员）_财力性转移支付2010年预算参考数" xfId="3166"/>
    <cellStyle name="好_河南 缺口县区测算(地方填报)_财力性转移支付2010年预算参考数_2015年部门预算编制表格（农财股）0215" xfId="3167"/>
    <cellStyle name="好_河南 缺口县区测算(地方填报)_财力性转移支付2010年预算参考数_2015年部门预算编制表格（预算01-03表）（经建股）0215" xfId="3168"/>
    <cellStyle name="好_河南 缺口县区测算(地方填报)_财力性转移支付2010年预算参考数_2015年部门预算编制表格0305" xfId="3169"/>
    <cellStyle name="好_河南 缺口县区测算(地方填报)_财力性转移支付2010年预算参考数_教科文2015年部门预算编制表格（预算01-03表）(教科文股)" xfId="3170"/>
    <cellStyle name="好_县区合并测算20080421_民生政策最低支出需求_财力性转移支付2010年预算参考数_2015年部门预算编制表格（预算01-03表）（经建股）0215" xfId="3171"/>
    <cellStyle name="好_河南 缺口县区测算(地方填报白)_财力性转移支付2010年预算参考数" xfId="3172"/>
    <cellStyle name="好_河南 缺口县区测算(地方填报白)_财力性转移支付2010年预算参考数_2015年部门预算编制表格（预算01-03表）（经建股）0215" xfId="3173"/>
    <cellStyle name="好_河南 缺口县区测算(地方填报白)_财力性转移支付2010年预算参考数_2015年部门预算编制表格0305" xfId="3174"/>
    <cellStyle name="好_行政公检法测算_2015年部门预算编制表格0305" xfId="3175"/>
    <cellStyle name="好_河南 缺口县区测算(地方填报白)_财力性转移支付2010年预算参考数_教科文2015年部门预算编制表格（预算01-03表）(教科文股)" xfId="3176"/>
    <cellStyle name="好_核定人数对比" xfId="3177"/>
    <cellStyle name="好_核定人数对比_2015年部门预算编制表格（预算01-03表）（经建股）0215" xfId="3178"/>
    <cellStyle name="好_核定人数对比_2015年部门预算编制表格（预算01-03表）（乡镇办）0215" xfId="3179"/>
    <cellStyle name="好_农林水和城市维护标准支出20080505－县区合计_县市旗测算-新科目（含人口规模效应）_财力性转移支付2010年预算参考数_2015年部门预算编制表格（预算01-03表）（经建股）0215" xfId="3180"/>
    <cellStyle name="好_核定人数对比_财力性转移支付2010年预算参考数" xfId="3181"/>
    <cellStyle name="好_核定人数对比_财力性转移支付2010年预算参考数_2015年部门预算编制表格（预算01-03表）（经建股）0215" xfId="3182"/>
    <cellStyle name="好_核定人数对比_财力性转移支付2010年预算参考数_教科文2015年部门预算编制表格（预算01-03表）(教科文股)" xfId="3183"/>
    <cellStyle name="好_核定人数下发表_2015年部门预算编制表格（农财股）0215" xfId="3184"/>
    <cellStyle name="好_核定人数下发表_2015年部门预算编制表格（预算01-03表）（经建股）0215" xfId="3185"/>
    <cellStyle name="好_核定人数下发表_2015年部门预算编制表格（预算01-03表）（乡镇办）0215" xfId="3186"/>
    <cellStyle name="好_核定人数下发表_2015年部门预算编制表格0305" xfId="3187"/>
    <cellStyle name="好_核定人数下发表_财力性转移支付2010年预算参考数" xfId="3188"/>
    <cellStyle name="好_核定人数下发表_财力性转移支付2010年预算参考数_2015年部门预算编制表格（预算01-03表）（经建股）0215" xfId="3189"/>
    <cellStyle name="好_核定人数下发表_财力性转移支付2010年预算参考数_2015年部门预算编制表格0305" xfId="3190"/>
    <cellStyle name="好_核定人数下发表_财力性转移支付2010年预算参考数_教科文2015年部门预算编制表格（预算01-03表）(教科文股)" xfId="3191"/>
    <cellStyle name="好_汇总" xfId="3192"/>
    <cellStyle name="好_汇总_2015年部门预算编制表格（农财股）0215" xfId="3193"/>
    <cellStyle name="好_汇总_2015年部门预算编制表格（预算01-03表）（经建股）0215" xfId="3194"/>
    <cellStyle name="好_汇总_财力性转移支付2010年预算参考数_2015年部门预算编制表格（预算01-03表）（经建股）0215" xfId="3195"/>
    <cellStyle name="好_汇总_财力性转移支付2010年预算参考数_2015年部门预算编制表格（预算01-03表）（乡镇办）0215" xfId="3196"/>
    <cellStyle name="好_汇总_教科文2015年部门预算编制表格（预算01-03表）(教科文股)" xfId="3197"/>
    <cellStyle name="好_汇总表" xfId="3198"/>
    <cellStyle name="好_汇总表_2015年部门预算编制表格（预算01-03表）（乡镇办）0215" xfId="3199"/>
    <cellStyle name="好_汇总表_财力性转移支付2010年预算参考数_2015年部门预算编制表格（农财股）0215" xfId="3200"/>
    <cellStyle name="好_汇总表_财力性转移支付2010年预算参考数_2015年部门预算编制表格（预算01-03表）（乡镇办）0215" xfId="3201"/>
    <cellStyle name="好_汇总表_财力性转移支付2010年预算参考数_2015年部门预算编制表格0305" xfId="3202"/>
    <cellStyle name="好_汇总表_教科文2015年部门预算编制表格（预算01-03表）(教科文股)" xfId="3203"/>
    <cellStyle name="好_汇总表4" xfId="3204"/>
    <cellStyle name="好_汇总表4_2015年部门预算编制表格（农财股）0215" xfId="3205"/>
    <cellStyle name="好_汇总表4_2015年部门预算编制表格（预算01-03表）（经建股）0215" xfId="3206"/>
    <cellStyle name="好_汇总表4_2015年部门预算编制表格（预算01-03表）（乡镇办）0215" xfId="3207"/>
    <cellStyle name="好_汇总表4_2015年部门预算编制表格0305" xfId="3208"/>
    <cellStyle name="好_汇总表4_财力性转移支付2010年预算参考数_2015年部门预算编制表格（农财股）0215" xfId="3209"/>
    <cellStyle name="好_汇总表4_财力性转移支付2010年预算参考数_2015年部门预算编制表格（预算01-03表）（乡镇办）0215" xfId="3210"/>
    <cellStyle name="好_汇总-县级财政报表附表" xfId="3211"/>
    <cellStyle name="好_缺口县区测算(按2007支出增长25%测算)_财力性转移支付2010年预算参考数_2015年部门预算编制表格（预算01-03表）（经建股）0215" xfId="3212"/>
    <cellStyle name="好_汇总-县级财政报表附表_2015年部门预算编制表格（农财股）0215" xfId="3213"/>
    <cellStyle name="好_县区合并测算20080421_不含人员经费系数_教科文2015年部门预算编制表格（预算01-03表）(教科文股)" xfId="3214"/>
    <cellStyle name="好_汇总-县级财政报表附表_2015年部门预算编制表格（预算01-03表）（经建股）0215" xfId="3215"/>
    <cellStyle name="好_汇总-县级财政报表附表_2015年部门预算编制表格（预算01-03表）（乡镇办）0215" xfId="3216"/>
    <cellStyle name="好_汇总-县级财政报表附表_2015年部门预算编制表格0305" xfId="3217"/>
    <cellStyle name="好_检验表" xfId="3218"/>
    <cellStyle name="好_检验表（调整后）_2015年部门预算编制表格（预算01-03表）（经建股）0215" xfId="3219"/>
    <cellStyle name="好_检验表（调整后）_2015年部门预算编制表格（预算01-03表）（乡镇办）0215" xfId="3220"/>
    <cellStyle name="常规_06年全市财政收支平衡表060725" xfId="3221"/>
    <cellStyle name="好_检验表（调整后）_教科文2015年部门预算编制表格（预算01-03表）(教科文股)" xfId="3222"/>
    <cellStyle name="好_检验表_2015年部门预算编制表格（农财股）0215" xfId="3223"/>
    <cellStyle name="好_检验表_2015年部门预算编制表格0305" xfId="3224"/>
    <cellStyle name="好_检验表_教科文2015年部门预算编制表格（预算01-03表）(教科文股)" xfId="3225"/>
    <cellStyle name="好_教科文2015年部门预算编制表格（预算01-03表）(教科文股)" xfId="3226"/>
    <cellStyle name="好_教育(按照总人口测算）—20080416" xfId="3227"/>
    <cellStyle name="好_教育(按照总人口测算）—20080416_2015年部门预算编制表格（农财股）0215" xfId="3228"/>
    <cellStyle name="好_教育(按照总人口测算）—20080416_财力性转移支付2010年预算参考数_2015年部门预算编制表格（农财股）0215" xfId="3229"/>
    <cellStyle name="好_教育(按照总人口测算）—20080416_2015年部门预算编制表格（预算01-03表）（经建股）0215" xfId="3230"/>
    <cellStyle name="好_教育(按照总人口测算）—20080416_2015年部门预算编制表格（预算01-03表）（乡镇办）0215" xfId="3231"/>
    <cellStyle name="好_教育(按照总人口测算）—20080416_2015年部门预算编制表格0305" xfId="3232"/>
    <cellStyle name="好_教育(按照总人口测算）—20080416_不含人员经费系数" xfId="3233"/>
    <cellStyle name="好_教育(按照总人口测算）—20080416_不含人员经费系数_2015年部门预算编制表格（农财股）0215" xfId="3234"/>
    <cellStyle name="好_教育(按照总人口测算）—20080416_不含人员经费系数_2015年部门预算编制表格（预算01-03表）（乡镇办）0215" xfId="3235"/>
    <cellStyle name="好_教育(按照总人口测算）—20080416_不含人员经费系数_2015年部门预算编制表格0305" xfId="3236"/>
    <cellStyle name="好_教育(按照总人口测算）—20080416_不含人员经费系数_财力性转移支付2010年预算参考数_2015年部门预算编制表格（预算01-03表）（乡镇办）0215" xfId="3237"/>
    <cellStyle name="好_教育(按照总人口测算）—20080416_不含人员经费系数_财力性转移支付2010年预算参考数_2015年部门预算编制表格0305" xfId="3238"/>
    <cellStyle name="好_教育(按照总人口测算）—20080416_财力性转移支付2010年预算参考数_2015年部门预算编制表格（预算01-03表）（乡镇办）0215" xfId="3239"/>
    <cellStyle name="好_教育(按照总人口测算）—20080416_教科文2015年部门预算编制表格（预算01-03表）(教科文股)" xfId="3240"/>
    <cellStyle name="好_文体广播事业(按照总人口测算）—20080416_民生政策最低支出需求_财力性转移支付2010年预算参考数_2015年部门预算编制表格（农财股）0215" xfId="3241"/>
    <cellStyle name="好_教育(按照总人口测算）—20080416_民生政策最低支出需求_2015年部门预算编制表格（预算01-03表）（乡镇办）0215" xfId="3242"/>
    <cellStyle name="好_教育(按照总人口测算）—20080416_民生政策最低支出需求_财力性转移支付2010年预算参考数" xfId="3243"/>
    <cellStyle name="好_山东省民生支出标准_2015年部门预算编制表格（农财股）0215" xfId="3244"/>
    <cellStyle name="好_教育(按照总人口测算）—20080416_民生政策最低支出需求_财力性转移支付2010年预算参考数_2015年部门预算编制表格（预算01-03表）（经建股）0215" xfId="3245"/>
    <cellStyle name="好_教育(按照总人口测算）—20080416_民生政策最低支出需求_财力性转移支付2010年预算参考数_2015年部门预算编制表格（预算01-03表）（乡镇办）0215" xfId="3246"/>
    <cellStyle name="好_教育(按照总人口测算）—20080416_民生政策最低支出需求_财力性转移支付2010年预算参考数_2015年部门预算编制表格0305" xfId="3247"/>
    <cellStyle name="好_教育(按照总人口测算）—20080416_县市旗测算-新科目（含人口规模效应）" xfId="3248"/>
    <cellStyle name="好_教育(按照总人口测算）—20080416_县市旗测算-新科目（含人口规模效应）_2015年部门预算编制表格（预算01-03表）（经建股）0215" xfId="3249"/>
    <cellStyle name="好_教育(按照总人口测算）—20080416_县市旗测算-新科目（含人口规模效应）_2015年部门预算编制表格（预算01-03表）（乡镇办）0215" xfId="3250"/>
    <cellStyle name="好_教育(按照总人口测算）—20080416_县市旗测算-新科目（含人口规模效应）_财力性转移支付2010年预算参考数_2015年部门预算编制表格（农财股）0215" xfId="3251"/>
    <cellStyle name="好_文体广播事业(按照总人口测算）—20080416_不含人员经费系数_2015年部门预算编制表格（农财股）0215" xfId="3252"/>
    <cellStyle name="好_教育(按照总人口测算）—20080416_县市旗测算-新科目（含人口规模效应）_财力性转移支付2010年预算参考数_教科文2015年部门预算编制表格（预算01-03表）(教科文股)" xfId="3253"/>
    <cellStyle name="好_教育(按照总人口测算）—20080416_县市旗测算-新科目（含人口规模效应）_教科文2015年部门预算编制表格（预算01-03表）(教科文股)" xfId="3254"/>
    <cellStyle name="好_行政(燃修费)_县市旗测算-新科目（含人口规模效应）_财力性转移支付2010年预算参考数_教科文2015年部门预算编制表格（预算01-03表）(教科文股)" xfId="3255"/>
    <cellStyle name="好_民生政策最低支出需求_2015年部门预算编制表格（农财股）0215" xfId="3256"/>
    <cellStyle name="好_县市旗测算-新科目（20080627）_民生政策最低支出需求_教科文2015年部门预算编制表格（预算01-03表）(教科文股)" xfId="3257"/>
    <cellStyle name="好_民生政策最低支出需求_2015年部门预算编制表格（预算01-03表）（乡镇办）0215" xfId="3258"/>
    <cellStyle name="好_民生政策最低支出需求_2015年部门预算编制表格0305" xfId="3259"/>
    <cellStyle name="好_民生政策最低支出需求_财力性转移支付2010年预算参考数_2015年部门预算编制表格（预算01-03表）（经建股）0215" xfId="3260"/>
    <cellStyle name="好_民生政策最低支出需求_财力性转移支付2010年预算参考数_2015年部门预算编制表格（预算01-03表）（乡镇办）0215" xfId="3261"/>
    <cellStyle name="好_民生政策最低支出需求_财力性转移支付2010年预算参考数_教科文2015年部门预算编制表格（预算01-03表）(教科文股)" xfId="3262"/>
    <cellStyle name="好_县市旗测算-新科目（20080626）_县市旗测算-新科目（含人口规模效应）_财力性转移支付2010年预算参考数_2015年部门预算编制表格（预算01-03表）（乡镇办）0215" xfId="3263"/>
    <cellStyle name="好_农林水和城市维护标准支出20080505－县区合计" xfId="3264"/>
    <cellStyle name="好_农林水和城市维护标准支出20080505－县区合计_2015年部门预算编制表格（农财股）0215" xfId="3265"/>
    <cellStyle name="好_农林水和城市维护标准支出20080505－县区合计_2015年部门预算编制表格（预算01-03表）（经建股）0215" xfId="3266"/>
    <cellStyle name="好_农林水和城市维护标准支出20080505－县区合计_财力性转移支付2010年预算参考数_2015年部门预算编制表格（预算01-03表）（经建股）0215" xfId="3267"/>
    <cellStyle name="好_农林水和城市维护标准支出20080505－县区合计_不含人员经费系数_2015年部门预算编制表格（农财股）0215" xfId="3268"/>
    <cellStyle name="好_农林水和城市维护标准支出20080505－县区合计_不含人员经费系数_2015年部门预算编制表格（预算01-03表）（经建股）0215" xfId="3269"/>
    <cellStyle name="好_农林水和城市维护标准支出20080505－县区合计_不含人员经费系数_2015年部门预算编制表格（预算01-03表）（乡镇办）0215" xfId="3270"/>
    <cellStyle name="好_农林水和城市维护标准支出20080505－县区合计_不含人员经费系数_2015年部门预算编制表格0305" xfId="3271"/>
    <cellStyle name="好_卫生部门_2015年部门预算编制表格（预算01-03表）（乡镇办）0215" xfId="3272"/>
    <cellStyle name="好_农林水和城市维护标准支出20080505－县区合计_不含人员经费系数_财力性转移支付2010年预算参考数" xfId="3273"/>
    <cellStyle name="好_农林水和城市维护标准支出20080505－县区合计_不含人员经费系数_财力性转移支付2010年预算参考数_2015年部门预算编制表格0305" xfId="3274"/>
    <cellStyle name="好_农林水和城市维护标准支出20080505－县区合计_不含人员经费系数_教科文2015年部门预算编制表格（预算01-03表）(教科文股)" xfId="3275"/>
    <cellStyle name="好_农林水和城市维护标准支出20080505－县区合计_财力性转移支付2010年预算参考数" xfId="3276"/>
    <cellStyle name="好_市辖区测算20080510_2015年部门预算编制表格（农财股）0215" xfId="3277"/>
    <cellStyle name="好_农林水和城市维护标准支出20080505－县区合计_财力性转移支付2010年预算参考数_2015年部门预算编制表格（预算01-03表）（乡镇办）0215" xfId="3278"/>
    <cellStyle name="好_农林水和城市维护标准支出20080505－县区合计_财力性转移支付2010年预算参考数_2015年部门预算编制表格0305" xfId="3279"/>
    <cellStyle name="好_农林水和城市维护标准支出20080505－县区合计_民生政策最低支出需求_2015年部门预算编制表格（农财股）0215" xfId="3280"/>
    <cellStyle name="好_行政(燃修费)_县市旗测算-新科目（含人口规模效应）_财力性转移支付2010年预算参考数_2015年部门预算编制表格0305" xfId="3281"/>
    <cellStyle name="好_农林水和城市维护标准支出20080505－县区合计_民生政策最低支出需求_2015年部门预算编制表格（预算01-03表）（乡镇办）0215" xfId="3282"/>
    <cellStyle name="好_农林水和城市维护标准支出20080505－县区合计_民生政策最低支出需求_2015年部门预算编制表格0305" xfId="3283"/>
    <cellStyle name="好_农林水和城市维护标准支出20080505－县区合计_民生政策最低支出需求_财力性转移支付2010年预算参考数_2015年部门预算编制表格（预算01-03表）（经建股）0215" xfId="3284"/>
    <cellStyle name="好_农林水和城市维护标准支出20080505－县区合计_民生政策最低支出需求_财力性转移支付2010年预算参考数_2015年部门预算编制表格（预算01-03表）（乡镇办）0215" xfId="3285"/>
    <cellStyle name="好_农林水和城市维护标准支出20080505－县区合计_民生政策最低支出需求_财力性转移支付2010年预算参考数_教科文2015年部门预算编制表格（预算01-03表）(教科文股)" xfId="3286"/>
    <cellStyle name="好_农林水和城市维护标准支出20080505－县区合计_民生政策最低支出需求_教科文2015年部门预算编制表格（预算01-03表）(教科文股)" xfId="3287"/>
    <cellStyle name="好_农林水和城市维护标准支出20080505－县区合计_县市旗测算-新科目（含人口规模效应）" xfId="3288"/>
    <cellStyle name="好_缺口县区测算（11.13）_财力性转移支付2010年预算参考数" xfId="3289"/>
    <cellStyle name="好_农林水和城市维护标准支出20080505－县区合计_县市旗测算-新科目（含人口规模效应）_2015年部门预算编制表格（预算01-03表）（乡镇办）0215" xfId="3290"/>
    <cellStyle name="好_农林水和城市维护标准支出20080505－县区合计_县市旗测算-新科目（含人口规模效应）_2015年部门预算编制表格（农财股）0215" xfId="3291"/>
    <cellStyle name="好_缺口县区测算(按2007支出增长25%测算)_财力性转移支付2010年预算参考数_2015年部门预算编制表格（预算01-03表）（乡镇办）0215" xfId="3292"/>
    <cellStyle name="好_农林水和城市维护标准支出20080505－县区合计_县市旗测算-新科目（含人口规模效应）_2015年部门预算编制表格（预算01-03表）（经建股）0215" xfId="3293"/>
    <cellStyle name="好_农林水和城市维护标准支出20080505－县区合计_县市旗测算-新科目（含人口规模效应）_2015年部门预算编制表格0305" xfId="3294"/>
    <cellStyle name="好_农林水和城市维护标准支出20080505－县区合计_县市旗测算-新科目（含人口规模效应）_财力性转移支付2010年预算参考数" xfId="3295"/>
    <cellStyle name="好_卫生部门_教科文2015年部门预算编制表格（预算01-03表）(教科文股)" xfId="3296"/>
    <cellStyle name="好_其他部门(按照总人口测算）—20080416_县市旗测算-新科目（含人口规模效应）_财力性转移支付2010年预算参考数_2015年部门预算编制表格（预算01-03表）（经建股）0215" xfId="3297"/>
    <cellStyle name="好_农林水和城市维护标准支出20080505－县区合计_县市旗测算-新科目（含人口规模效应）_财力性转移支付2010年预算参考数_2015年部门预算编制表格0305" xfId="3298"/>
    <cellStyle name="好_农林水和城市维护标准支出20080505－县区合计_县市旗测算-新科目（含人口规模效应）_教科文2015年部门预算编制表格（预算01-03表）(教科文股)" xfId="3299"/>
    <cellStyle name="好_平邑_财力性转移支付2010年预算参考数_2015年部门预算编制表格（农财股）0215" xfId="3300"/>
    <cellStyle name="好_县市旗测算-新科目（20080626）_民生政策最低支出需求_2015年部门预算编制表格（农财股）0215" xfId="3301"/>
    <cellStyle name="好_平邑_财力性转移支付2010年预算参考数_2015年部门预算编制表格（预算01-03表）（乡镇办）0215" xfId="3302"/>
    <cellStyle name="好_平邑_教科文2015年部门预算编制表格（预算01-03表）(教科文股)" xfId="3303"/>
    <cellStyle name="好_县市旗测算20080508_民生政策最低支出需求_财力性转移支付2010年预算参考数_2015年部门预算编制表格（农财股）0215" xfId="3304"/>
    <cellStyle name="好_其他部门(按照总人口测算）—20080416" xfId="3305"/>
    <cellStyle name="好_其他部门(按照总人口测算）—20080416_2015年部门预算编制表格（农财股）0215" xfId="3306"/>
    <cellStyle name="好_其他部门(按照总人口测算）—20080416_2015年部门预算编制表格0305" xfId="3307"/>
    <cellStyle name="好_其他部门(按照总人口测算）—20080416_不含人员经费系数" xfId="3308"/>
    <cellStyle name="好_其他部门(按照总人口测算）—20080416_不含人员经费系数_2015年部门预算编制表格（农财股）0215" xfId="3309"/>
    <cellStyle name="好_其他部门(按照总人口测算）—20080416_不含人员经费系数_2015年部门预算编制表格（预算01-03表）（乡镇办）0215" xfId="3310"/>
    <cellStyle name="好_其他部门(按照总人口测算）—20080416_不含人员经费系数_2015年部门预算编制表格0305" xfId="3311"/>
    <cellStyle name="好_其他部门(按照总人口测算）—20080416_民生政策最低支出需求_2015年部门预算编制表格0305" xfId="3312"/>
    <cellStyle name="好_其他部门(按照总人口测算）—20080416_民生政策最低支出需求_财力性转移支付2010年预算参考数" xfId="3313"/>
    <cellStyle name="好_其他部门(按照总人口测算）—20080416_民生政策最低支出需求_财力性转移支付2010年预算参考数_教科文2015年部门预算编制表格（预算01-03表）(教科文股)" xfId="3314"/>
    <cellStyle name="好_其他部门(按照总人口测算）—20080416_县市旗测算-新科目（含人口规模效应）_2015年部门预算编制表格（预算01-03表）（经建股）0215" xfId="3315"/>
    <cellStyle name="好_其他部门(按照总人口测算）—20080416_县市旗测算-新科目（含人口规模效应）_2015年部门预算编制表格（预算01-03表）（乡镇办）0215" xfId="3316"/>
    <cellStyle name="好_县市旗测算-新科目（20080626）_2015年部门预算编制表格（农财股）0215" xfId="3317"/>
    <cellStyle name="好_其他部门(按照总人口测算）—20080416_县市旗测算-新科目（含人口规模效应）_2015年部门预算编制表格0305" xfId="3318"/>
    <cellStyle name="好_其他部门(按照总人口测算）—20080416_县市旗测算-新科目（含人口规模效应）_财力性转移支付2010年预算参考数" xfId="3319"/>
    <cellStyle name="好_其他部门(按照总人口测算）—20080416_县市旗测算-新科目（含人口规模效应）_财力性转移支付2010年预算参考数_2015年部门预算编制表格（预算01-03表）（乡镇办）0215" xfId="3320"/>
    <cellStyle name="好_其他部门(按照总人口测算）—20080416_县市旗测算-新科目（含人口规模效应）_财力性转移支付2010年预算参考数_教科文2015年部门预算编制表格（预算01-03表）(教科文股)" xfId="3321"/>
    <cellStyle name="好_其他部门(按照总人口测算）—20080416_县市旗测算-新科目（含人口规模效应）_教科文2015年部门预算编制表格（预算01-03表）(教科文股)" xfId="3322"/>
    <cellStyle name="好_青海 缺口县区测算(地方填报)" xfId="3323"/>
    <cellStyle name="好_青海 缺口县区测算(地方填报)_2015年部门预算编制表格（农财股）0215" xfId="3324"/>
    <cellStyle name="千位分隔[0] 3" xfId="3325"/>
    <cellStyle name="好_青海 缺口县区测算(地方填报)_2015年部门预算编制表格（预算01-03表）（乡镇办）0215" xfId="3326"/>
    <cellStyle name="好_青海 缺口县区测算(地方填报)_财力性转移支付2010年预算参考数" xfId="3327"/>
    <cellStyle name="好_青海 缺口县区测算(地方填报)_财力性转移支付2010年预算参考数_2015年部门预算编制表格（农财股）0215" xfId="3328"/>
    <cellStyle name="好_青海 缺口县区测算(地方填报)_财力性转移支付2010年预算参考数_2015年部门预算编制表格（预算01-03表）（经建股）0215" xfId="3329"/>
    <cellStyle name="好_县市旗测算-新科目（20080627）_2015年部门预算编制表格0305" xfId="3330"/>
    <cellStyle name="好_青海 缺口县区测算(地方填报)_财力性转移支付2010年预算参考数_教科文2015年部门预算编制表格（预算01-03表）(教科文股)" xfId="3331"/>
    <cellStyle name="好_缺口县区测算（11.13）_2015年部门预算编制表格（农财股）0215" xfId="3332"/>
    <cellStyle name="好_缺口县区测算（11.13）_2015年部门预算编制表格（预算01-03表）（经建股）0215" xfId="3333"/>
    <cellStyle name="好_缺口县区测算（11.13）_2015年部门预算编制表格0305" xfId="3334"/>
    <cellStyle name="好_缺口县区测算（11.13）_财力性转移支付2010年预算参考数_2015年部门预算编制表格（预算01-03表）（经建股）0215" xfId="3335"/>
    <cellStyle name="好_缺口县区测算(按2007支出增长25%测算)_2015年部门预算编制表格（预算01-03表）（经建股）0215" xfId="3336"/>
    <cellStyle name="好_缺口县区测算(按2007支出增长25%测算)_2015年部门预算编制表格（预算01-03表）（乡镇办）0215" xfId="3337"/>
    <cellStyle name="好_缺口县区测算(按2007支出增长25%测算)_财力性转移支付2010年预算参考数" xfId="3338"/>
    <cellStyle name="好_缺口县区测算(按2007支出增长25%测算)_财力性转移支付2010年预算参考数_2015年部门预算编制表格0305" xfId="3339"/>
    <cellStyle name="好_缺口县区测算(按2007支出增长25%测算)_财力性转移支付2010年预算参考数_教科文2015年部门预算编制表格（预算01-03表）(教科文股)" xfId="3340"/>
    <cellStyle name="好_缺口县区测算(按核定人数)_2015年部门预算编制表格0305" xfId="3341"/>
    <cellStyle name="好_缺口县区测算(按核定人数)_财力性转移支付2010年预算参考数" xfId="3342"/>
    <cellStyle name="好_缺口县区测算(按核定人数)_财力性转移支付2010年预算参考数_2015年部门预算编制表格（农财股）0215" xfId="3343"/>
    <cellStyle name="好_缺口县区测算(按核定人数)_财力性转移支付2010年预算参考数_2015年部门预算编制表格（预算01-03表）（经建股）0215" xfId="3344"/>
    <cellStyle name="好_缺口县区测算(按核定人数)_教科文2015年部门预算编制表格（预算01-03表）(教科文股)" xfId="3345"/>
    <cellStyle name="好_缺口县区测算(财政部标准)_财力性转移支付2010年预算参考数" xfId="3346"/>
    <cellStyle name="好_缺口县区测算(财政部标准)_财力性转移支付2010年预算参考数_2015年部门预算编制表格（农财股）0215" xfId="3347"/>
    <cellStyle name="好_缺口县区测算(财政部标准)_财力性转移支付2010年预算参考数_2015年部门预算编制表格（预算01-03表）（经建股）0215" xfId="3348"/>
    <cellStyle name="好_缺口县区测算(财政部标准)_财力性转移支付2010年预算参考数_2015年部门预算编制表格0305" xfId="3349"/>
    <cellStyle name="好_缺口县区测算(财政部标准)_财力性转移支付2010年预算参考数_教科文2015年部门预算编制表格（预算01-03表）(教科文股)" xfId="3350"/>
    <cellStyle name="好_重点民生支出需求测算表社保（农村低保）081112_2015年部门预算编制表格0305" xfId="3351"/>
    <cellStyle name="好_县市旗测算-新科目（20080627）_不含人员经费系数_财力性转移支付2010年预算参考数_2015年部门预算编制表格0305" xfId="3352"/>
    <cellStyle name="好_缺口县区测算_2015年部门预算编制表格（农财股）0215" xfId="3353"/>
    <cellStyle name="好_缺口县区测算_2015年部门预算编制表格（预算01-03表）（经建股）0215" xfId="3354"/>
    <cellStyle name="好_缺口县区测算_2015年部门预算编制表格（预算01-03表）（乡镇办）0215" xfId="3355"/>
    <cellStyle name="好_缺口县区测算_2015年部门预算编制表格0305" xfId="3356"/>
    <cellStyle name="后继超级链接" xfId="3357"/>
    <cellStyle name="好_县区合并测算20080421_财力性转移支付2010年预算参考数_2015年部门预算编制表格（预算01-03表）（经建股）0215" xfId="3358"/>
    <cellStyle name="好_缺口县区测算_财力性转移支付2010年预算参考数" xfId="3359"/>
    <cellStyle name="好_缺口县区测算_财力性转移支付2010年预算参考数_2015年部门预算编制表格（农财股）0215" xfId="3360"/>
    <cellStyle name="好_缺口县区测算_财力性转移支付2010年预算参考数_2015年部门预算编制表格（预算01-03表）（经建股）0215" xfId="3361"/>
    <cellStyle name="好_缺口县区测算_财力性转移支付2010年预算参考数_2015年部门预算编制表格（预算01-03表）（乡镇办）0215" xfId="3362"/>
    <cellStyle name="好_行政公检法测算_县市旗测算-新科目（含人口规模效应）_2015年部门预算编制表格0305" xfId="3363"/>
    <cellStyle name="好_缺口县区测算_财力性转移支付2010年预算参考数_教科文2015年部门预算编制表格（预算01-03表）(教科文股)" xfId="3364"/>
    <cellStyle name="好_缺口消化情况" xfId="3365"/>
    <cellStyle name="好_缺口消化情况_2015年部门预算编制表格（预算01-03表）（经建股）0215" xfId="3366"/>
    <cellStyle name="好_缺口消化情况_2015年部门预算编制表格（预算01-03表）（乡镇办）0215" xfId="3367"/>
    <cellStyle name="好_缺口消化情况_2015年部门预算编制表格0305" xfId="3368"/>
    <cellStyle name="好_缺口消化情况_教科文2015年部门预算编制表格（预算01-03表）(教科文股)" xfId="3369"/>
    <cellStyle name="好_行政（人员）_县市旗测算-新科目（含人口规模效应）_2015年部门预算编制表格（预算01-03表）（乡镇办）0215" xfId="3370"/>
    <cellStyle name="好_人员工资和公用经费" xfId="3371"/>
    <cellStyle name="好_人员工资和公用经费_2015年部门预算编制表格（预算01-03表）（经建股）0215" xfId="3372"/>
    <cellStyle name="好_人员工资和公用经费_2015年部门预算编制表格0305" xfId="3373"/>
    <cellStyle name="千位_(人代会用)" xfId="3374"/>
    <cellStyle name="好_人员工资和公用经费_财力性转移支付2010年预算参考数" xfId="3375"/>
    <cellStyle name="好_人员工资和公用经费2" xfId="3376"/>
    <cellStyle name="好_人员工资和公用经费2_2015年部门预算编制表格（农财股）0215" xfId="3377"/>
    <cellStyle name="好_人员工资和公用经费2_2015年部门预算编制表格0305" xfId="3378"/>
    <cellStyle name="好_人员工资和公用经费2_财力性转移支付2010年预算参考数" xfId="3379"/>
    <cellStyle name="好_人员工资和公用经费2_财力性转移支付2010年预算参考数_2015年部门预算编制表格（预算01-03表）（经建股）0215" xfId="3380"/>
    <cellStyle name="好_人员工资和公用经费2_财力性转移支付2010年预算参考数_教科文2015年部门预算编制表格（预算01-03表）(教科文股)" xfId="3381"/>
    <cellStyle name="好_人员工资和公用经费2_教科文2015年部门预算编制表格（预算01-03表）(教科文股)" xfId="3382"/>
    <cellStyle name="好_人员工资和公用经费3" xfId="3383"/>
    <cellStyle name="好_人员工资和公用经费3_2015年部门预算编制表格（农财股）0215" xfId="3384"/>
    <cellStyle name="好_人员工资和公用经费3_2015年部门预算编制表格（预算01-03表）（经建股）0215" xfId="3385"/>
    <cellStyle name="好_行政（人员）_2015年部门预算编制表格（预算01-03表）（经建股）0215" xfId="3386"/>
    <cellStyle name="好_人员工资和公用经费3_财力性转移支付2010年预算参考数_2015年部门预算编制表格（预算01-03表）（经建股）0215" xfId="3387"/>
    <cellStyle name="好_行政（人员）_2015年部门预算编制表格（预算01-03表）（乡镇办）0215" xfId="3388"/>
    <cellStyle name="好_人员工资和公用经费3_财力性转移支付2010年预算参考数_2015年部门预算编制表格（预算01-03表）（乡镇办）0215" xfId="3389"/>
    <cellStyle name="好_行政（人员）_2015年部门预算编制表格0305" xfId="3390"/>
    <cellStyle name="好_市辖区测算20080510_不含人员经费系数_财力性转移支付2010年预算参考数" xfId="3391"/>
    <cellStyle name="好_人员工资和公用经费3_财力性转移支付2010年预算参考数_2015年部门预算编制表格0305" xfId="3392"/>
    <cellStyle name="好_人员工资和公用经费3_教科文2015年部门预算编制表格（预算01-03表）(教科文股)" xfId="3393"/>
    <cellStyle name="好_山东省民生支出标准_2015年部门预算编制表格0305" xfId="3394"/>
    <cellStyle name="好_山东省民生支出标准_财力性转移支付2010年预算参考数" xfId="3395"/>
    <cellStyle name="好_山东省民生支出标准_财力性转移支付2010年预算参考数_2015年部门预算编制表格（预算01-03表）（经建股）0215" xfId="3396"/>
    <cellStyle name="好_山东省民生支出标准_财力性转移支付2010年预算参考数_2015年部门预算编制表格（预算01-03表）（乡镇办）0215" xfId="3397"/>
    <cellStyle name="好_山东省民生支出标准_财力性转移支付2010年预算参考数_教科文2015年部门预算编制表格（预算01-03表）(教科文股)" xfId="3398"/>
    <cellStyle name="好_山东省民生支出标准_教科文2015年部门预算编制表格（预算01-03表）(教科文股)" xfId="3399"/>
    <cellStyle name="好_市辖区测算20080510" xfId="3400"/>
    <cellStyle name="好_市辖区测算20080510_2015年部门预算编制表格（预算01-03表）（经建股）0215" xfId="3401"/>
    <cellStyle name="好_市辖区测算20080510_2015年部门预算编制表格（预算01-03表）（乡镇办）0215" xfId="3402"/>
    <cellStyle name="好_卫生部门_2015年部门预算编制表格（农财股）0215" xfId="3403"/>
    <cellStyle name="好_市辖区测算20080510_不含人员经费系数" xfId="3404"/>
    <cellStyle name="好_市辖区测算20080510_不含人员经费系数_2015年部门预算编制表格（农财股）0215" xfId="3405"/>
    <cellStyle name="好_市辖区测算20080510_不含人员经费系数_2015年部门预算编制表格（预算01-03表）（经建股）0215" xfId="3406"/>
    <cellStyle name="好_市辖区测算20080510_不含人员经费系数_2015年部门预算编制表格0305" xfId="3407"/>
    <cellStyle name="好_市辖区测算20080510_不含人员经费系数_财力性转移支付2010年预算参考数_2015年部门预算编制表格（农财股）0215" xfId="3408"/>
    <cellStyle name="好_市辖区测算20080510_不含人员经费系数_财力性转移支付2010年预算参考数_2015年部门预算编制表格（预算01-03表）（乡镇办）0215" xfId="3409"/>
    <cellStyle name="好_危改资金测算_2015年部门预算编制表格0305" xfId="3410"/>
    <cellStyle name="好_市辖区测算20080510_不含人员经费系数_财力性转移支付2010年预算参考数_教科文2015年部门预算编制表格（预算01-03表）(教科文股)" xfId="3411"/>
    <cellStyle name="好_市辖区测算20080510_财力性转移支付2010年预算参考数" xfId="3412"/>
    <cellStyle name="好_行政(燃修费)_民生政策最低支出需求_财力性转移支付2010年预算参考数_教科文2015年部门预算编制表格（预算01-03表）(教科文股)" xfId="3413"/>
    <cellStyle name="好_县市旗测算20080508_民生政策最低支出需求_财力性转移支付2010年预算参考数" xfId="3414"/>
    <cellStyle name="好_市辖区测算20080510_财力性转移支付2010年预算参考数_2015年部门预算编制表格（农财股）0215" xfId="3415"/>
    <cellStyle name="好_市辖区测算20080510_财力性转移支付2010年预算参考数_2015年部门预算编制表格（预算01-03表）（经建股）0215" xfId="3416"/>
    <cellStyle name="好_市辖区测算20080510_财力性转移支付2010年预算参考数_2015年部门预算编制表格（预算01-03表）（乡镇办）0215" xfId="3417"/>
    <cellStyle name="好_市辖区测算20080510_财力性转移支付2010年预算参考数_2015年部门预算编制表格0305" xfId="3418"/>
    <cellStyle name="好_市辖区测算20080510_民生政策最低支出需求" xfId="3419"/>
    <cellStyle name="好_市辖区测算20080510_民生政策最低支出需求_2015年部门预算编制表格（预算01-03表）（经建股）0215" xfId="3420"/>
    <cellStyle name="好_县区合并测算20080421_民生政策最低支出需求_财力性转移支付2010年预算参考数_2015年部门预算编制表格（农财股）0215" xfId="3421"/>
    <cellStyle name="好_市辖区测算20080510_民生政策最低支出需求_财力性转移支付2010年预算参考数" xfId="3422"/>
    <cellStyle name="好_市辖区测算20080510_民生政策最低支出需求_财力性转移支付2010年预算参考数_2015年部门预算编制表格（预算01-03表）（经建股）0215" xfId="3423"/>
    <cellStyle name="好_市辖区测算20080510_民生政策最低支出需求_财力性转移支付2010年预算参考数_教科文2015年部门预算编制表格（预算01-03表）(教科文股)" xfId="3424"/>
    <cellStyle name="好_市辖区测算20080510_县市旗测算-新科目（含人口规模效应）_2015年部门预算编制表格（农财股）0215" xfId="3425"/>
    <cellStyle name="好_市辖区测算20080510_县市旗测算-新科目（含人口规模效应）_2015年部门预算编制表格（预算01-03表）（经建股）0215" xfId="3426"/>
    <cellStyle name="好_行政公检法测算_民生政策最低支出需求_财力性转移支付2010年预算参考数_2015年部门预算编制表格0305" xfId="3427"/>
    <cellStyle name="好_行政(燃修费)_民生政策最低支出需求_财力性转移支付2010年预算参考数_2015年部门预算编制表格（预算01-03表）（经建股）0215" xfId="3428"/>
    <cellStyle name="好_市辖区测算20080510_县市旗测算-新科目（含人口规模效应）_2015年部门预算编制表格（预算01-03表）（乡镇办）0215" xfId="3429"/>
    <cellStyle name="好_市辖区测算20080510_县市旗测算-新科目（含人口规模效应）_财力性转移支付2010年预算参考数" xfId="3430"/>
    <cellStyle name="好_市辖区测算20080510_县市旗测算-新科目（含人口规模效应）_财力性转移支付2010年预算参考数_2015年部门预算编制表格（预算01-03表）（乡镇办）0215" xfId="3431"/>
    <cellStyle name="好_卫生(按照总人口测算）—20080416_财力性转移支付2010年预算参考数" xfId="3432"/>
    <cellStyle name="好_市辖区测算20080510_县市旗测算-新科目（含人口规模效应）_财力性转移支付2010年预算参考数_教科文2015年部门预算编制表格（预算01-03表）(教科文股)" xfId="3433"/>
    <cellStyle name="好_市辖区测算20080510_县市旗测算-新科目（含人口规模效应）_教科文2015年部门预算编制表格（预算01-03表）(教科文股)" xfId="3434"/>
    <cellStyle name="好_市辖区测算-新科目（20080626）_2015年部门预算编制表格（农财股）0215" xfId="3435"/>
    <cellStyle name="好_市辖区测算-新科目（20080626）_2015年部门预算编制表格（预算01-03表）（乡镇办）0215" xfId="3436"/>
    <cellStyle name="好_市辖区测算-新科目（20080626）_2015年部门预算编制表格0305" xfId="3437"/>
    <cellStyle name="好_市辖区测算-新科目（20080626）_不含人员经费系数_财力性转移支付2010年预算参考数" xfId="3438"/>
    <cellStyle name="好_县区合并测算20080423(按照各省比重）_不含人员经费系数_财力性转移支付2010年预算参考数" xfId="3439"/>
    <cellStyle name="好_市辖区测算-新科目（20080626）_不含人员经费系数_财力性转移支付2010年预算参考数_2015年部门预算编制表格（农财股）0215" xfId="3440"/>
    <cellStyle name="好_市辖区测算-新科目（20080626）_不含人员经费系数_财力性转移支付2010年预算参考数_2015年部门预算编制表格（预算01-03表）（经建股）0215" xfId="3441"/>
    <cellStyle name="好_市辖区测算-新科目（20080626）_不含人员经费系数_财力性转移支付2010年预算参考数_2015年部门预算编制表格0305" xfId="3442"/>
    <cellStyle name="好_县区合并测算20080423(按照各省比重）_不含人员经费系数_财力性转移支付2010年预算参考数_2015年部门预算编制表格（预算01-03表）（经建股）0215" xfId="3443"/>
    <cellStyle name="好_市辖区测算-新科目（20080626）_财力性转移支付2010年预算参考数" xfId="3444"/>
    <cellStyle name="好_县市旗测算-新科目（20080626）_不含人员经费系数_财力性转移支付2010年预算参考数" xfId="3445"/>
    <cellStyle name="好_市辖区测算-新科目（20080626）_财力性转移支付2010年预算参考数_2015年部门预算编制表格（农财股）0215" xfId="3446"/>
    <cellStyle name="好_市辖区测算-新科目（20080626）_财力性转移支付2010年预算参考数_2015年部门预算编制表格（预算01-03表）（乡镇办）0215" xfId="3447"/>
    <cellStyle name="好_市辖区测算-新科目（20080626）_财力性转移支付2010年预算参考数_2015年部门预算编制表格0305" xfId="3448"/>
    <cellStyle name="好_市辖区测算-新科目（20080626）_教科文2015年部门预算编制表格（预算01-03表）(教科文股)" xfId="3449"/>
    <cellStyle name="好_市辖区测算-新科目（20080626）_民生政策最低支出需求_财力性转移支付2010年预算参考数" xfId="3450"/>
    <cellStyle name="好_市辖区测算-新科目（20080626）_民生政策最低支出需求_财力性转移支付2010年预算参考数_2015年部门预算编制表格（农财股）0215" xfId="3451"/>
    <cellStyle name="好_卫生(按照总人口测算）—20080416_财力性转移支付2010年预算参考数_2015年部门预算编制表格（预算01-03表）（乡镇办）0215" xfId="3452"/>
    <cellStyle name="好_市辖区测算-新科目（20080626）_民生政策最低支出需求_财力性转移支付2010年预算参考数_2015年部门预算编制表格（预算01-03表）（经建股）0215" xfId="3453"/>
    <cellStyle name="好_市辖区测算-新科目（20080626）_民生政策最低支出需求_财力性转移支付2010年预算参考数_2015年部门预算编制表格（预算01-03表）（乡镇办）0215" xfId="3454"/>
    <cellStyle name="好_市辖区测算-新科目（20080626）_民生政策最低支出需求_财力性转移支付2010年预算参考数_2015年部门预算编制表格0305" xfId="3455"/>
    <cellStyle name="好_市辖区测算-新科目（20080626）_县市旗测算-新科目（含人口规模效应）_2015年部门预算编制表格（预算01-03表）（经建股）0215" xfId="3456"/>
    <cellStyle name="好_县市旗测算-新科目（20080626）_县市旗测算-新科目（含人口规模效应）" xfId="3457"/>
    <cellStyle name="好_市辖区测算-新科目（20080626）_县市旗测算-新科目（含人口规模效应）_2015年部门预算编制表格0305" xfId="3458"/>
    <cellStyle name="好_同德_2015年部门预算编制表格0305" xfId="3459"/>
    <cellStyle name="好_同德_财力性转移支付2010年预算参考数_2015年部门预算编制表格（农财股）0215" xfId="3460"/>
    <cellStyle name="好_同德_财力性转移支付2010年预算参考数_2015年部门预算编制表格（预算01-03表）（经建股）0215" xfId="3461"/>
    <cellStyle name="好_同德_财力性转移支付2010年预算参考数_2015年部门预算编制表格（预算01-03表）（乡镇办）0215" xfId="3462"/>
    <cellStyle name="好_同德_财力性转移支付2010年预算参考数_教科文2015年部门预算编制表格（预算01-03表）(教科文股)" xfId="3463"/>
    <cellStyle name="好_同德_教科文2015年部门预算编制表格（预算01-03表）(教科文股)" xfId="3464"/>
    <cellStyle name="好_危改资金测算" xfId="3465"/>
    <cellStyle name="好_危改资金测算_2015年部门预算编制表格（预算01-03表）（经建股）0215" xfId="3466"/>
    <cellStyle name="好_危改资金测算_2015年部门预算编制表格（预算01-03表）（乡镇办）0215" xfId="3467"/>
    <cellStyle name="好_危改资金测算_财力性转移支付2010年预算参考数" xfId="3468"/>
    <cellStyle name="好_卫生(按照总人口测算）—20080416_县市旗测算-新科目（含人口规模效应）_财力性转移支付2010年预算参考数_2015年部门预算编制表格（预算01-03表）（经建股）0215" xfId="3469"/>
    <cellStyle name="好_危改资金测算_财力性转移支付2010年预算参考数_2015年部门预算编制表格（农财股）0215" xfId="3470"/>
    <cellStyle name="好_危改资金测算_财力性转移支付2010年预算参考数_2015年部门预算编制表格（预算01-03表）（经建股）0215" xfId="3471"/>
    <cellStyle name="好_危改资金测算_财力性转移支付2010年预算参考数_2015年部门预算编制表格0305" xfId="3472"/>
    <cellStyle name="好_危改资金测算_财力性转移支付2010年预算参考数_教科文2015年部门预算编制表格（预算01-03表）(教科文股)" xfId="3473"/>
    <cellStyle name="好_县市旗测算-新科目（20080627）" xfId="3474"/>
    <cellStyle name="好_危改资金测算_教科文2015年部门预算编制表格（预算01-03表）(教科文股)" xfId="3475"/>
    <cellStyle name="好_卫生(按照总人口测算）—20080416" xfId="3476"/>
    <cellStyle name="好_卫生(按照总人口测算）—20080416_2015年部门预算编制表格（农财股）0215" xfId="3477"/>
    <cellStyle name="好_卫生(按照总人口测算）—20080416_2015年部门预算编制表格（预算01-03表）（经建股）0215" xfId="3478"/>
    <cellStyle name="好_县市旗测算-新科目（20080626）_民生政策最低支出需求_财力性转移支付2010年预算参考数" xfId="3479"/>
    <cellStyle name="好_卫生(按照总人口测算）—20080416_2015年部门预算编制表格（预算01-03表）（乡镇办）0215" xfId="3480"/>
    <cellStyle name="好_卫生(按照总人口测算）—20080416_2015年部门预算编制表格0305" xfId="3481"/>
    <cellStyle name="好_县区合并测算20080423(按照各省比重）_民生政策最低支出需求_财力性转移支付2010年预算参考数_2015年部门预算编制表格（预算01-03表）（经建股）0215" xfId="3482"/>
    <cellStyle name="好_卫生(按照总人口测算）—20080416_不含人员经费系数" xfId="3483"/>
    <cellStyle name="好_卫生(按照总人口测算）—20080416_不含人员经费系数_2015年部门预算编制表格（农财股）0215" xfId="3484"/>
    <cellStyle name="好_行政(燃修费)_2015年部门预算编制表格0305" xfId="3485"/>
    <cellStyle name="好_卫生(按照总人口测算）—20080416_不含人员经费系数_2015年部门预算编制表格（预算01-03表）（经建股）0215" xfId="3486"/>
    <cellStyle name="好_卫生(按照总人口测算）—20080416_不含人员经费系数_2015年部门预算编制表格（预算01-03表）（乡镇办）0215" xfId="3487"/>
    <cellStyle name="好_县区合并测算20080423(按照各省比重）_民生政策最低支出需求_财力性转移支付2010年预算参考数_2015年部门预算编制表格（农财股）0215" xfId="3488"/>
    <cellStyle name="好_卫生(按照总人口测算）—20080416_不含人员经费系数_财力性转移支付2010年预算参考数" xfId="3489"/>
    <cellStyle name="好_县市旗测算-新科目（20080626）_民生政策最低支出需求" xfId="3490"/>
    <cellStyle name="好_卫生(按照总人口测算）—20080416_不含人员经费系数_财力性转移支付2010年预算参考数_2015年部门预算编制表格（农财股）0215" xfId="3491"/>
    <cellStyle name="好_卫生(按照总人口测算）—20080416_不含人员经费系数_财力性转移支付2010年预算参考数_2015年部门预算编制表格（预算01-03表）（经建股）0215" xfId="3492"/>
    <cellStyle name="好_卫生(按照总人口测算）—20080416_不含人员经费系数_财力性转移支付2010年预算参考数_2015年部门预算编制表格0305" xfId="3493"/>
    <cellStyle name="好_卫生(按照总人口测算）—20080416_不含人员经费系数_财力性转移支付2010年预算参考数_教科文2015年部门预算编制表格（预算01-03表）(教科文股)" xfId="3494"/>
    <cellStyle name="好_卫生(按照总人口测算）—20080416_财力性转移支付2010年预算参考数_2015年部门预算编制表格（预算01-03表）（经建股）0215" xfId="3495"/>
    <cellStyle name="好_卫生(按照总人口测算）—20080416_财力性转移支付2010年预算参考数_教科文2015年部门预算编制表格（预算01-03表）(教科文股)" xfId="3496"/>
    <cellStyle name="好_县市旗测算-新科目（20080626）_不含人员经费系数_财力性转移支付2010年预算参考数_2015年部门预算编制表格0305" xfId="3497"/>
    <cellStyle name="好_卫生(按照总人口测算）—20080416_民生政策最低支出需求_2015年部门预算编制表格（农财股）0215" xfId="3498"/>
    <cellStyle name="好_卫生(按照总人口测算）—20080416_民生政策最低支出需求_2015年部门预算编制表格（预算01-03表）（经建股）0215" xfId="3499"/>
    <cellStyle name="好_卫生(按照总人口测算）—20080416_民生政策最低支出需求_2015年部门预算编制表格0305" xfId="3500"/>
    <cellStyle name="好_卫生(按照总人口测算）—20080416_民生政策最低支出需求_财力性转移支付2010年预算参考数" xfId="3501"/>
    <cellStyle name="통화 [0]_BOILER-CO1" xfId="3502"/>
    <cellStyle name="好_卫生(按照总人口测算）—20080416_民生政策最低支出需求_财力性转移支付2010年预算参考数_2015年部门预算编制表格（农财股）0215" xfId="3503"/>
    <cellStyle name="好_卫生(按照总人口测算）—20080416_民生政策最低支出需求_财力性转移支付2010年预算参考数_2015年部门预算编制表格（预算01-03表）（经建股）0215" xfId="3504"/>
    <cellStyle name="好_卫生(按照总人口测算）—20080416_民生政策最低支出需求_财力性转移支付2010年预算参考数_2015年部门预算编制表格（预算01-03表）（乡镇办）0215" xfId="3505"/>
    <cellStyle name="好_卫生(按照总人口测算）—20080416_民生政策最低支出需求_财力性转移支付2010年预算参考数_2015年部门预算编制表格0305" xfId="3506"/>
    <cellStyle name="好_卫生(按照总人口测算）—20080416_民生政策最低支出需求_财力性转移支付2010年预算参考数_教科文2015年部门预算编制表格（预算01-03表）(教科文股)" xfId="3507"/>
    <cellStyle name="好_卫生(按照总人口测算）—20080416_县市旗测算-新科目（含人口规模效应）" xfId="3508"/>
    <cellStyle name="好_卫生(按照总人口测算）—20080416_县市旗测算-新科目（含人口规模效应）_财力性转移支付2010年预算参考数" xfId="3509"/>
    <cellStyle name="好_卫生(按照总人口测算）—20080416_县市旗测算-新科目（含人口规模效应）_财力性转移支付2010年预算参考数_2015年部门预算编制表格（预算01-03表）（乡镇办）0215" xfId="3510"/>
    <cellStyle name="好_卫生(按照总人口测算）—20080416_县市旗测算-新科目（含人口规模效应）_财力性转移支付2010年预算参考数_2015年部门预算编制表格0305" xfId="3511"/>
    <cellStyle name="好_卫生(按照总人口测算）—20080416_县市旗测算-新科目（含人口规模效应）_财力性转移支付2010年预算参考数_教科文2015年部门预算编制表格（预算01-03表）(教科文股)" xfId="3512"/>
    <cellStyle name="好_卫生部门_2015年部门预算编制表格（预算01-03表）（经建股）0215" xfId="3513"/>
    <cellStyle name="好_卫生部门_财力性转移支付2010年预算参考数" xfId="3514"/>
    <cellStyle name="好_卫生部门_财力性转移支付2010年预算参考数_2015年部门预算编制表格（农财股）0215" xfId="3515"/>
    <cellStyle name="好_卫生部门_财力性转移支付2010年预算参考数_2015年部门预算编制表格（预算01-03表）（经建股）0215" xfId="3516"/>
    <cellStyle name="好_卫生部门_财力性转移支付2010年预算参考数_2015年部门预算编制表格（预算01-03表）（乡镇办）0215" xfId="3517"/>
    <cellStyle name="好_文体广播事业(按照总人口测算）—20080416_民生政策最低支出需求_财力性转移支付2010年预算参考数_2015年部门预算编制表格（预算01-03表）（乡镇办）0215" xfId="3518"/>
    <cellStyle name="好_文体广播部门" xfId="3519"/>
    <cellStyle name="好_文体广播部门_2015年部门预算编制表格（预算01-03表）（经建股）0215" xfId="3520"/>
    <cellStyle name="好_文体广播部门_2015年部门预算编制表格（预算01-03表）（乡镇办）0215" xfId="3521"/>
    <cellStyle name="好_行政公检法测算_不含人员经费系数_2015年部门预算编制表格（预算01-03表）（乡镇办）0215" xfId="3522"/>
    <cellStyle name="好_文体广播部门_2015年部门预算编制表格0305" xfId="3523"/>
    <cellStyle name="好_文体广播部门_教科文2015年部门预算编制表格（预算01-03表）(教科文股)" xfId="3524"/>
    <cellStyle name="好_文体广播事业(按照总人口测算）—20080416" xfId="3525"/>
    <cellStyle name="好_文体广播事业(按照总人口测算）—20080416_2015年部门预算编制表格（预算01-03表）（经建股）0215" xfId="3526"/>
    <cellStyle name="好_文体广播事业(按照总人口测算）—20080416_2015年部门预算编制表格（预算01-03表）（乡镇办）0215" xfId="3527"/>
    <cellStyle name="好_文体广播事业(按照总人口测算）—20080416_2015年部门预算编制表格0305" xfId="3528"/>
    <cellStyle name="好_文体广播事业(按照总人口测算）—20080416_不含人员经费系数" xfId="3529"/>
    <cellStyle name="好_文体广播事业(按照总人口测算）—20080416_不含人员经费系数_财力性转移支付2010年预算参考数" xfId="3530"/>
    <cellStyle name="好_文体广播事业(按照总人口测算）—20080416_不含人员经费系数_财力性转移支付2010年预算参考数_2015年部门预算编制表格（农财股）0215" xfId="3531"/>
    <cellStyle name="好_文体广播事业(按照总人口测算）—20080416_不含人员经费系数_财力性转移支付2010年预算参考数_2015年部门预算编制表格（预算01-03表）（经建股）0215" xfId="3532"/>
    <cellStyle name="好_行政（人员）_县市旗测算-新科目（含人口规模效应）" xfId="3533"/>
    <cellStyle name="好_文体广播事业(按照总人口测算）—20080416_财力性转移支付2010年预算参考数_2015年部门预算编制表格（预算01-03表）（经建股）0215" xfId="3534"/>
    <cellStyle name="好_文体广播事业(按照总人口测算）—20080416_财力性转移支付2010年预算参考数_2015年部门预算编制表格（预算01-03表）（乡镇办）0215" xfId="3535"/>
    <cellStyle name="好_文体广播事业(按照总人口测算）—20080416_财力性转移支付2010年预算参考数_教科文2015年部门预算编制表格（预算01-03表）(教科文股)" xfId="3536"/>
    <cellStyle name="好_文体广播事业(按照总人口测算）—20080416_教科文2015年部门预算编制表格（预算01-03表）(教科文股)" xfId="3537"/>
    <cellStyle name="好_文体广播事业(按照总人口测算）—20080416_民生政策最低支出需求" xfId="3538"/>
    <cellStyle name="好_文体广播事业(按照总人口测算）—20080416_民生政策最低支出需求_2015年部门预算编制表格0305" xfId="3539"/>
    <cellStyle name="好_文体广播事业(按照总人口测算）—20080416_民生政策最低支出需求_财力性转移支付2010年预算参考数" xfId="3540"/>
    <cellStyle name="好_文体广播事业(按照总人口测算）—20080416_民生政策最低支出需求_财力性转移支付2010年预算参考数_教科文2015年部门预算编制表格（预算01-03表）(教科文股)" xfId="3541"/>
    <cellStyle name="好_文体广播事业(按照总人口测算）—20080416_民生政策最低支出需求_教科文2015年部门预算编制表格（预算01-03表）(教科文股)" xfId="3542"/>
    <cellStyle name="好_文体广播事业(按照总人口测算）—20080416_县市旗测算-新科目（含人口规模效应）_财力性转移支付2010年预算参考数" xfId="3543"/>
    <cellStyle name="好_文体广播事业(按照总人口测算）—20080416_县市旗测算-新科目（含人口规模效应）_财力性转移支付2010年预算参考数_2015年部门预算编制表格（农财股）0215" xfId="3544"/>
    <cellStyle name="好_文体广播事业(按照总人口测算）—20080416_县市旗测算-新科目（含人口规模效应）_财力性转移支付2010年预算参考数_2015年部门预算编制表格（预算01-03表）（经建股）0215" xfId="3545"/>
    <cellStyle name="好_文体广播事业(按照总人口测算）—20080416_县市旗测算-新科目（含人口规模效应）_财力性转移支付2010年预算参考数_2015年部门预算编制表格（预算01-03表）（乡镇办）0215" xfId="3546"/>
    <cellStyle name="好_文体广播事业(按照总人口测算）—20080416_县市旗测算-新科目（含人口规模效应）_财力性转移支付2010年预算参考数_教科文2015年部门预算编制表格（预算01-03表）(教科文股)" xfId="3547"/>
    <cellStyle name="好_县区合并测算20080421" xfId="3548"/>
    <cellStyle name="好_县区合并测算20080421_2015年部门预算编制表格（农财股）0215" xfId="3549"/>
    <cellStyle name="好_县区合并测算20080421_2015年部门预算编制表格（预算01-03表）（乡镇办）0215" xfId="3550"/>
    <cellStyle name="好_县区合并测算20080421_2015年部门预算编制表格0305" xfId="3551"/>
    <cellStyle name="好_县区合并测算20080421_不含人员经费系数_2015年部门预算编制表格（农财股）0215" xfId="3552"/>
    <cellStyle name="好_县区合并测算20080421_不含人员经费系数_2015年部门预算编制表格（预算01-03表）（经建股）0215" xfId="3553"/>
    <cellStyle name="好_县区合并测算20080421_不含人员经费系数_财力性转移支付2010年预算参考数" xfId="3554"/>
    <cellStyle name="好_县区合并测算20080421_不含人员经费系数_财力性转移支付2010年预算参考数_2015年部门预算编制表格（农财股）0215" xfId="3555"/>
    <cellStyle name="好_县区合并测算20080421_不含人员经费系数_财力性转移支付2010年预算参考数_2015年部门预算编制表格（预算01-03表）（经建股）0215" xfId="3556"/>
    <cellStyle name="好_县区合并测算20080421_不含人员经费系数_财力性转移支付2010年预算参考数_教科文2015年部门预算编制表格（预算01-03表）(教科文股)" xfId="3557"/>
    <cellStyle name="好_县区合并测算20080421_财力性转移支付2010年预算参考数_2015年部门预算编制表格（农财股）0215" xfId="3558"/>
    <cellStyle name="好_县区合并测算20080421_财力性转移支付2010年预算参考数_2015年部门预算编制表格（预算01-03表）（乡镇办）0215" xfId="3559"/>
    <cellStyle name="好_县区合并测算20080421_民生政策最低支出需求_2015年部门预算编制表格0305" xfId="3560"/>
    <cellStyle name="好_县区合并测算20080421_民生政策最低支出需求_财力性转移支付2010年预算参考数" xfId="3561"/>
    <cellStyle name="好_县区合并测算20080421_民生政策最低支出需求_财力性转移支付2010年预算参考数_教科文2015年部门预算编制表格（预算01-03表）(教科文股)" xfId="3562"/>
    <cellStyle name="好_县区合并测算20080421_民生政策最低支出需求_教科文2015年部门预算编制表格（预算01-03表）(教科文股)" xfId="3563"/>
    <cellStyle name="好_县区合并测算20080421_县市旗测算-新科目（含人口规模效应）" xfId="3564"/>
    <cellStyle name="好_县区合并测算20080421_县市旗测算-新科目（含人口规模效应）_2015年部门预算编制表格（农财股）0215" xfId="3565"/>
    <cellStyle name="好_县区合并测算20080421_县市旗测算-新科目（含人口规模效应）_2015年部门预算编制表格（预算01-03表）（经建股）0215" xfId="3566"/>
    <cellStyle name="好_县区合并测算20080421_县市旗测算-新科目（含人口规模效应）_2015年部门预算编制表格（预算01-03表）（乡镇办）0215" xfId="3567"/>
    <cellStyle name="好_县区合并测算20080421_县市旗测算-新科目（含人口规模效应）_2015年部门预算编制表格0305" xfId="3568"/>
    <cellStyle name="好_县区合并测算20080421_县市旗测算-新科目（含人口规模效应）_财力性转移支付2010年预算参考数_教科文2015年部门预算编制表格（预算01-03表）(教科文股)" xfId="3569"/>
    <cellStyle name="好_县区合并测算20080423(按照各省比重）_2015年部门预算编制表格（农财股）0215" xfId="3570"/>
    <cellStyle name="好_县区合并测算20080423(按照各省比重）_2015年部门预算编制表格（预算01-03表）（经建股）0215" xfId="3571"/>
    <cellStyle name="好_县区合并测算20080423(按照各省比重）_2015年部门预算编制表格（预算01-03表）（乡镇办）0215" xfId="3572"/>
    <cellStyle name="好_县区合并测算20080423(按照各省比重）_2015年部门预算编制表格0305" xfId="3573"/>
    <cellStyle name="好_县区合并测算20080423(按照各省比重）_不含人员经费系数_财力性转移支付2010年预算参考数_2015年部门预算编制表格（预算01-03表）（乡镇办）0215" xfId="3574"/>
    <cellStyle name="好_县区合并测算20080423(按照各省比重）_财力性转移支付2010年预算参考数" xfId="3575"/>
    <cellStyle name="好_县区合并测算20080423(按照各省比重）_财力性转移支付2010年预算参考数_2015年部门预算编制表格（农财股）0215" xfId="3576"/>
    <cellStyle name="好_县区合并测算20080423(按照各省比重）_财力性转移支付2010年预算参考数_2015年部门预算编制表格（预算01-03表）（经建股）0215" xfId="3577"/>
    <cellStyle name="好_县区合并测算20080423(按照各省比重）_财力性转移支付2010年预算参考数_教科文2015年部门预算编制表格（预算01-03表）(教科文股)" xfId="3578"/>
    <cellStyle name="好_县区合并测算20080423(按照各省比重）_教科文2015年部门预算编制表格（预算01-03表）(教科文股)" xfId="3579"/>
    <cellStyle name="好_县区合并测算20080423(按照各省比重）_民生政策最低支出需求_2015年部门预算编制表格（预算01-03表）（经建股）0215" xfId="3580"/>
    <cellStyle name="好_县区合并测算20080423(按照各省比重）_民生政策最低支出需求_2015年部门预算编制表格（预算01-03表）（乡镇办）0215" xfId="3581"/>
    <cellStyle name="好_县区合并测算20080423(按照各省比重）_民生政策最低支出需求_财力性转移支付2010年预算参考数_2015年部门预算编制表格（预算01-03表）（乡镇办）0215" xfId="3582"/>
    <cellStyle name="好_县区合并测算20080423(按照各省比重）_民生政策最低支出需求_财力性转移支付2010年预算参考数_2015年部门预算编制表格0305" xfId="3583"/>
    <cellStyle name="好_县区合并测算20080423(按照各省比重）_民生政策最低支出需求_财力性转移支付2010年预算参考数_教科文2015年部门预算编制表格（预算01-03表）(教科文股)" xfId="3584"/>
    <cellStyle name="好_县区合并测算20080423(按照各省比重）_民生政策最低支出需求_教科文2015年部门预算编制表格（预算01-03表）(教科文股)" xfId="3585"/>
    <cellStyle name="好_县区合并测算20080423(按照各省比重）_县市旗测算-新科目（含人口规模效应）_2015年部门预算编制表格（预算01-03表）（经建股）0215" xfId="3586"/>
    <cellStyle name="好_县区合并测算20080423(按照各省比重）_县市旗测算-新科目（含人口规模效应）_2015年部门预算编制表格（预算01-03表）（乡镇办）0215" xfId="3587"/>
    <cellStyle name="好_县区合并测算20080423(按照各省比重）_县市旗测算-新科目（含人口规模效应）_财力性转移支付2010年预算参考数" xfId="3588"/>
    <cellStyle name="好_县区合并测算20080423(按照各省比重）_县市旗测算-新科目（含人口规模效应）_财力性转移支付2010年预算参考数_2015年部门预算编制表格（农财股）0215" xfId="3589"/>
    <cellStyle name="好_县区合并测算20080423(按照各省比重）_县市旗测算-新科目（含人口规模效应）_财力性转移支付2010年预算参考数_2015年部门预算编制表格（预算01-03表）（经建股）0215" xfId="3590"/>
    <cellStyle name="好_行政(燃修费)_不含人员经费系数_财力性转移支付2010年预算参考数_2015年部门预算编制表格（预算01-03表）（乡镇办）0215" xfId="3591"/>
    <cellStyle name="好_县区合并测算20080423(按照各省比重）_县市旗测算-新科目（含人口规模效应）_财力性转移支付2010年预算参考数_2015年部门预算编制表格0305" xfId="3592"/>
    <cellStyle name="好_县区合并测算20080423(按照各省比重）_县市旗测算-新科目（含人口规模效应）_财力性转移支付2010年预算参考数_教科文2015年部门预算编制表格（预算01-03表）(教科文股)" xfId="3593"/>
    <cellStyle name="好_县区合并测算20080423(按照各省比重）_县市旗测算-新科目（含人口规模效应）_教科文2015年部门预算编制表格（预算01-03表）(教科文股)" xfId="3594"/>
    <cellStyle name="好_县市旗测算20080508_2015年部门预算编制表格（预算01-03表）（乡镇办）0215" xfId="3595"/>
    <cellStyle name="好_县市旗测算20080508_2015年部门预算编制表格0305" xfId="3596"/>
    <cellStyle name="好_县市旗测算20080508_民生政策最低支出需求_财力性转移支付2010年预算参考数_教科文2015年部门预算编制表格（预算01-03表）(教科文股)" xfId="3597"/>
    <cellStyle name="好_县市旗测算20080508_财力性转移支付2010年预算参考数" xfId="3598"/>
    <cellStyle name="好_县市旗测算20080508_财力性转移支付2010年预算参考数_2015年部门预算编制表格（预算01-03表）（经建股）0215" xfId="3599"/>
    <cellStyle name="好_县市旗测算20080508_民生政策最低支出需求_教科文2015年部门预算编制表格（预算01-03表）(教科文股)" xfId="3600"/>
    <cellStyle name="好_县市旗测算20080508_县市旗测算-新科目（含人口规模效应）" xfId="3601"/>
    <cellStyle name="好_县市旗测算20080508_县市旗测算-新科目（含人口规模效应）_2015年部门预算编制表格（农财股）0215" xfId="3602"/>
    <cellStyle name="好_县市旗测算20080508_县市旗测算-新科目（含人口规模效应）_2015年部门预算编制表格（预算01-03表）（乡镇办）0215" xfId="3603"/>
    <cellStyle name="好_县市旗测算20080508_县市旗测算-新科目（含人口规模效应）_2015年部门预算编制表格0305" xfId="3604"/>
    <cellStyle name="好_县市旗测算20080508_县市旗测算-新科目（含人口规模效应）_财力性转移支付2010年预算参考数_2015年部门预算编制表格（预算01-03表）（经建股）0215" xfId="3605"/>
    <cellStyle name="好_县市旗测算20080508_县市旗测算-新科目（含人口规模效应）_财力性转移支付2010年预算参考数_2015年部门预算编制表格（预算01-03表）（乡镇办）0215" xfId="3606"/>
    <cellStyle name="好_县市旗测算20080508_县市旗测算-新科目（含人口规模效应）_教科文2015年部门预算编制表格（预算01-03表）(教科文股)" xfId="3607"/>
    <cellStyle name="好_县市旗测算-新科目（20080626）_2015年部门预算编制表格（预算01-03表）（乡镇办）0215" xfId="3608"/>
    <cellStyle name="好_县市旗测算-新科目（20080626）_不含人员经费系数" xfId="3609"/>
    <cellStyle name="好_县市旗测算-新科目（20080626）_不含人员经费系数_2015年部门预算编制表格（预算01-03表）（经建股）0215" xfId="3610"/>
    <cellStyle name="好_县市旗测算-新科目（20080626）_不含人员经费系数_2015年部门预算编制表格（预算01-03表）（乡镇办）0215" xfId="3611"/>
    <cellStyle name="好_县市旗测算-新科目（20080626）_不含人员经费系数_财力性转移支付2010年预算参考数_2015年部门预算编制表格（预算01-03表）（经建股）0215" xfId="3612"/>
    <cellStyle name="好_县市旗测算-新科目（20080626）_不含人员经费系数_财力性转移支付2010年预算参考数_2015年部门预算编制表格（预算01-03表）（乡镇办）0215" xfId="3613"/>
    <cellStyle name="好_县市旗测算-新科目（20080626）_不含人员经费系数_财力性转移支付2010年预算参考数_教科文2015年部门预算编制表格（预算01-03表）(教科文股)" xfId="3614"/>
    <cellStyle name="好_县市旗测算-新科目（20080626）_不含人员经费系数_教科文2015年部门预算编制表格（预算01-03表）(教科文股)" xfId="3615"/>
    <cellStyle name="好_县市旗测算-新科目（20080626）_财力性转移支付2010年预算参考数" xfId="3616"/>
    <cellStyle name="好_县市旗测算-新科目（20080626）_财力性转移支付2010年预算参考数_2015年部门预算编制表格（预算01-03表）（乡镇办）0215" xfId="3617"/>
    <cellStyle name="好_县市旗测算-新科目（20080626）_财力性转移支付2010年预算参考数_教科文2015年部门预算编制表格（预算01-03表）(教科文股)" xfId="3618"/>
    <cellStyle name="好_县市旗测算-新科目（20080626）_教科文2015年部门预算编制表格（预算01-03表）(教科文股)" xfId="3619"/>
    <cellStyle name="好_行政公检法测算" xfId="3620"/>
    <cellStyle name="好_县市旗测算-新科目（20080626）_民生政策最低支出需求_财力性转移支付2010年预算参考数_2015年部门预算编制表格（预算01-03表）（经建股）0215" xfId="3621"/>
    <cellStyle name="好_县市旗测算-新科目（20080626）_民生政策最低支出需求_财力性转移支付2010年预算参考数_2015年部门预算编制表格（预算01-03表）（乡镇办）0215" xfId="3622"/>
    <cellStyle name="好_县市旗测算-新科目（20080626）_民生政策最低支出需求_财力性转移支付2010年预算参考数_教科文2015年部门预算编制表格（预算01-03表）(教科文股)" xfId="3623"/>
    <cellStyle name="好_县市旗测算-新科目（20080626）_民生政策最低支出需求_教科文2015年部门预算编制表格（预算01-03表）(教科文股)" xfId="3624"/>
    <cellStyle name="好_县市旗测算-新科目（20080626）_县市旗测算-新科目（含人口规模效应）_2015年部门预算编制表格（预算01-03表）（经建股）0215" xfId="3625"/>
    <cellStyle name="好_县市旗测算-新科目（20080626）_县市旗测算-新科目（含人口规模效应）_教科文2015年部门预算编制表格（预算01-03表）(教科文股)" xfId="3626"/>
    <cellStyle name="好_县市旗测算-新科目（20080627）_2015年部门预算编制表格（预算01-03表）（经建股）0215" xfId="3627"/>
    <cellStyle name="好_县市旗测算-新科目（20080627）_不含人员经费系数" xfId="3628"/>
    <cellStyle name="好_县市旗测算-新科目（20080627）_不含人员经费系数_2015年部门预算编制表格（预算01-03表）（经建股）0215" xfId="3629"/>
    <cellStyle name="好_县市旗测算-新科目（20080627）_不含人员经费系数_2015年部门预算编制表格0305" xfId="3630"/>
    <cellStyle name="好_重点民生支出需求测算表社保（农村低保）081112_2015年部门预算编制表格（农财股）0215" xfId="3631"/>
    <cellStyle name="好_县市旗测算-新科目（20080627）_不含人员经费系数_财力性转移支付2010年预算参考数_2015年部门预算编制表格（农财股）0215" xfId="3632"/>
    <cellStyle name="好_重点民生支出需求测算表社保（农村低保）081112_2015年部门预算编制表格（预算01-03表）（经建股）0215" xfId="3633"/>
    <cellStyle name="好_县市旗测算-新科目（20080627）_不含人员经费系数_财力性转移支付2010年预算参考数_2015年部门预算编制表格（预算01-03表）（经建股）0215" xfId="3634"/>
    <cellStyle name="好_重点民生支出需求测算表社保（农村低保）081112_教科文2015年部门预算编制表格（预算01-03表）(教科文股)" xfId="3635"/>
    <cellStyle name="好_县市旗测算-新科目（20080627）_不含人员经费系数_财力性转移支付2010年预算参考数_教科文2015年部门预算编制表格（预算01-03表）(教科文股)" xfId="3636"/>
    <cellStyle name="好_县市旗测算-新科目（20080627）_不含人员经费系数_教科文2015年部门预算编制表格（预算01-03表）(教科文股)" xfId="3637"/>
    <cellStyle name="好_县市旗测算-新科目（20080627）_教科文2015年部门预算编制表格（预算01-03表）(教科文股)" xfId="3638"/>
    <cellStyle name="好_县市旗测算-新科目（20080627）_民生政策最低支出需求" xfId="3639"/>
    <cellStyle name="好_县市旗测算-新科目（20080627）_民生政策最低支出需求_2015年部门预算编制表格（农财股）0215" xfId="3640"/>
    <cellStyle name="好_县市旗测算-新科目（20080627）_民生政策最低支出需求_2015年部门预算编制表格0305" xfId="3641"/>
    <cellStyle name="好_县市旗测算-新科目（20080627）_民生政策最低支出需求_财力性转移支付2010年预算参考数" xfId="3642"/>
    <cellStyle name="好_县市旗测算-新科目（20080627）_民生政策最低支出需求_财力性转移支付2010年预算参考数_2015年部门预算编制表格（预算01-03表）（经建股）0215" xfId="3643"/>
    <cellStyle name="好_县市旗测算-新科目（20080627）_民生政策最低支出需求_财力性转移支付2010年预算参考数_2015年部门预算编制表格（预算01-03表）（乡镇办）0215" xfId="3644"/>
    <cellStyle name="好_县市旗测算-新科目（20080627）_县市旗测算-新科目（含人口规模效应）_2015年部门预算编制表格（农财股）0215" xfId="3645"/>
    <cellStyle name="好_县市旗测算-新科目（20080627）_县市旗测算-新科目（含人口规模效应）_2015年部门预算编制表格（预算01-03表）（经建股）0215" xfId="3646"/>
    <cellStyle name="好_县市旗测算-新科目（20080627）_县市旗测算-新科目（含人口规模效应）_2015年部门预算编制表格（预算01-03表）（乡镇办）0215" xfId="3647"/>
    <cellStyle name="好_县市旗测算-新科目（20080627）_县市旗测算-新科目（含人口规模效应）_2015年部门预算编制表格0305" xfId="3648"/>
    <cellStyle name="好_县市旗测算-新科目（20080627）_县市旗测算-新科目（含人口规模效应）_财力性转移支付2010年预算参考数_2015年部门预算编制表格0305" xfId="3649"/>
    <cellStyle name="好_县市旗测算-新科目（20080627）_县市旗测算-新科目（含人口规模效应）_财力性转移支付2010年预算参考数_教科文2015年部门预算编制表格（预算01-03表）(教科文股)" xfId="3650"/>
    <cellStyle name="好_县市旗测算-新科目（20080627）_县市旗测算-新科目（含人口规模效应）_教科文2015年部门预算编制表格（预算01-03表）(教科文股)" xfId="3651"/>
    <cellStyle name="好_行政(燃修费)_2015年部门预算编制表格（农财股）0215" xfId="3652"/>
    <cellStyle name="好_行政(燃修费)_不含人员经费系数" xfId="3653"/>
    <cellStyle name="好_行政(燃修费)_不含人员经费系数_2015年部门预算编制表格（农财股）0215" xfId="3654"/>
    <cellStyle name="好_行政(燃修费)_不含人员经费系数_2015年部门预算编制表格（预算01-03表）（经建股）0215" xfId="3655"/>
    <cellStyle name="好_行政(燃修费)_不含人员经费系数_2015年部门预算编制表格（预算01-03表）（乡镇办）0215" xfId="3656"/>
    <cellStyle name="好_行政(燃修费)_不含人员经费系数_财力性转移支付2010年预算参考数" xfId="3657"/>
    <cellStyle name="好_行政(燃修费)_不含人员经费系数_财力性转移支付2010年预算参考数_2015年部门预算编制表格（农财股）0215" xfId="3658"/>
    <cellStyle name="好_行政(燃修费)_不含人员经费系数_财力性转移支付2010年预算参考数_2015年部门预算编制表格（预算01-03表）（经建股）0215" xfId="3659"/>
    <cellStyle name="好_行政(燃修费)_不含人员经费系数_教科文2015年部门预算编制表格（预算01-03表）(教科文股)" xfId="3660"/>
    <cellStyle name="好_行政(燃修费)_财力性转移支付2010年预算参考数_2015年部门预算编制表格（预算01-03表）（经建股）0215" xfId="3661"/>
    <cellStyle name="好_行政(燃修费)_财力性转移支付2010年预算参考数_2015年部门预算编制表格0305" xfId="3662"/>
    <cellStyle name="好_行政(燃修费)_教科文2015年部门预算编制表格（预算01-03表）(教科文股)" xfId="3663"/>
    <cellStyle name="好_行政(燃修费)_民生政策最低支出需求" xfId="3664"/>
    <cellStyle name="好_行政(燃修费)_民生政策最低支出需求_2015年部门预算编制表格0305" xfId="3665"/>
    <cellStyle name="好_行政(燃修费)_民生政策最低支出需求_财力性转移支付2010年预算参考数" xfId="3666"/>
    <cellStyle name="好_行政(燃修费)_民生政策最低支出需求_财力性转移支付2010年预算参考数_2015年部门预算编制表格（预算01-03表）（乡镇办）0215" xfId="3667"/>
    <cellStyle name="好_行政(燃修费)_县市旗测算-新科目（含人口规模效应）" xfId="3668"/>
    <cellStyle name="好_行政(燃修费)_县市旗测算-新科目（含人口规模效应）_2015年部门预算编制表格（预算01-03表）（乡镇办）0215" xfId="3669"/>
    <cellStyle name="好_行政(燃修费)_县市旗测算-新科目（含人口规模效应）_财力性转移支付2010年预算参考数_2015年部门预算编制表格（预算01-03表）（经建股）0215" xfId="3670"/>
    <cellStyle name="好_行政(燃修费)_县市旗测算-新科目（含人口规模效应）_财力性转移支付2010年预算参考数_2015年部门预算编制表格（预算01-03表）（乡镇办）0215" xfId="3671"/>
    <cellStyle name="好_行政(燃修费)_县市旗测算-新科目（含人口规模效应）_教科文2015年部门预算编制表格（预算01-03表）(教科文股)" xfId="3672"/>
    <cellStyle name="好_行政（人员）_不含人员经费系数_2015年部门预算编制表格（农财股）0215" xfId="3673"/>
    <cellStyle name="好_行政（人员）_不含人员经费系数_2015年部门预算编制表格0305" xfId="3674"/>
    <cellStyle name="好_行政（人员）_不含人员经费系数_财力性转移支付2010年预算参考数_2015年部门预算编制表格（农财股）0215" xfId="3675"/>
    <cellStyle name="好_行政（人员）_财力性转移支付2010年预算参考数_2015年部门预算编制表格（农财股）0215" xfId="3676"/>
    <cellStyle name="好_行政（人员）_不含人员经费系数_财力性转移支付2010年预算参考数_2015年部门预算编制表格（预算01-03表）（乡镇办）0215" xfId="3677"/>
    <cellStyle name="好_行政（人员）_不含人员经费系数_教科文2015年部门预算编制表格（预算01-03表）(教科文股)" xfId="3678"/>
    <cellStyle name="好_行政（人员）_财力性转移支付2010年预算参考数_2015年部门预算编制表格（预算01-03表）（经建股）0215" xfId="3679"/>
    <cellStyle name="好_行政（人员）_财力性转移支付2010年预算参考数_2015年部门预算编制表格（预算01-03表）（乡镇办）0215" xfId="3680"/>
    <cellStyle name="好_行政（人员）_财力性转移支付2010年预算参考数_教科文2015年部门预算编制表格（预算01-03表）(教科文股)" xfId="3681"/>
    <cellStyle name="好_行政（人员）_民生政策最低支出需求" xfId="3682"/>
    <cellStyle name="好_行政（人员）_民生政策最低支出需求_2015年部门预算编制表格（农财股）0215" xfId="3683"/>
    <cellStyle name="好_行政（人员）_民生政策最低支出需求_2015年部门预算编制表格（预算01-03表）（经建股）0215" xfId="3684"/>
    <cellStyle name="好_行政（人员）_民生政策最低支出需求_财力性转移支付2010年预算参考数_2015年部门预算编制表格（农财股）0215" xfId="3685"/>
    <cellStyle name="好_行政（人员）_民生政策最低支出需求_财力性转移支付2010年预算参考数_2015年部门预算编制表格（预算01-03表）（乡镇办）0215" xfId="3686"/>
    <cellStyle name="好_行政（人员）_民生政策最低支出需求_财力性转移支付2010年预算参考数_教科文2015年部门预算编制表格（预算01-03表）(教科文股)" xfId="3687"/>
    <cellStyle name="好_行政（人员）_县市旗测算-新科目（含人口规模效应）_2015年部门预算编制表格（农财股）0215" xfId="3688"/>
    <cellStyle name="好_行政（人员）_县市旗测算-新科目（含人口规模效应）_2015年部门预算编制表格（预算01-03表）（经建股）0215" xfId="3689"/>
    <cellStyle name="好_行政（人员）_县市旗测算-新科目（含人口规模效应）_财力性转移支付2010年预算参考数_2015年部门预算编制表格（农财股）0215" xfId="3690"/>
    <cellStyle name="好_行政（人员）_县市旗测算-新科目（含人口规模效应）_财力性转移支付2010年预算参考数_2015年部门预算编制表格（预算01-03表）（经建股）0215" xfId="3691"/>
    <cellStyle name="好_行政（人员）_县市旗测算-新科目（含人口规模效应）_财力性转移支付2010年预算参考数_2015年部门预算编制表格（预算01-03表）（乡镇办）0215" xfId="3692"/>
    <cellStyle name="好_行政公检法测算_2015年部门预算编制表格（预算01-03表）（乡镇办）0215" xfId="3693"/>
    <cellStyle name="好_行政公检法测算_不含人员经费系数_2015年部门预算编制表格（农财股）0215" xfId="3694"/>
    <cellStyle name="好_行政公检法测算_不含人员经费系数_2015年部门预算编制表格（预算01-03表）（经建股）0215" xfId="3695"/>
    <cellStyle name="好_行政公检法测算_不含人员经费系数_财力性转移支付2010年预算参考数" xfId="3696"/>
    <cellStyle name="好_行政公检法测算_不含人员经费系数_财力性转移支付2010年预算参考数_2015年部门预算编制表格（农财股）0215" xfId="3697"/>
    <cellStyle name="好_行政公检法测算_不含人员经费系数_财力性转移支付2010年预算参考数_2015年部门预算编制表格（预算01-03表）（经建股）0215" xfId="3698"/>
    <cellStyle name="好_行政公检法测算_不含人员经费系数_财力性转移支付2010年预算参考数_2015年部门预算编制表格（预算01-03表）（乡镇办）0215" xfId="3699"/>
    <cellStyle name="好_行政公检法测算_不含人员经费系数_教科文2015年部门预算编制表格（预算01-03表）(教科文股)" xfId="3700"/>
    <cellStyle name="好_行政公检法测算_财力性转移支付2010年预算参考数" xfId="3701"/>
    <cellStyle name="好_行政公检法测算_财力性转移支付2010年预算参考数_2015年部门预算编制表格0305" xfId="3702"/>
    <cellStyle name="好_行政公检法测算_财力性转移支付2010年预算参考数_教科文2015年部门预算编制表格（预算01-03表）(教科文股)" xfId="3703"/>
    <cellStyle name="好_行政公检法测算_民生政策最低支出需求" xfId="3704"/>
    <cellStyle name="好_行政公检法测算_民生政策最低支出需求_2015年部门预算编制表格（预算01-03表）（经建股）0215" xfId="3705"/>
    <cellStyle name="好_行政公检法测算_民生政策最低支出需求_2015年部门预算编制表格0305" xfId="3706"/>
    <cellStyle name="好_行政公检法测算_县市旗测算-新科目（含人口规模效应）_2015年部门预算编制表格（预算01-03表）（乡镇办）0215" xfId="3707"/>
    <cellStyle name="好_行政公检法测算_民生政策最低支出需求_财力性转移支付2010年预算参考数" xfId="3708"/>
    <cellStyle name="好_行政公检法测算_民生政策最低支出需求_财力性转移支付2010年预算参考数_教科文2015年部门预算编制表格（预算01-03表）(教科文股)" xfId="3709"/>
    <cellStyle name="好_行政公检法测算_县市旗测算-新科目（含人口规模效应）_2015年部门预算编制表格（预算01-03表）（经建股）0215" xfId="3710"/>
    <cellStyle name="好_行政公检法测算_县市旗测算-新科目（含人口规模效应）_财力性转移支付2010年预算参考数" xfId="3711"/>
    <cellStyle name="好_行政公检法测算_县市旗测算-新科目（含人口规模效应）_财力性转移支付2010年预算参考数_2015年部门预算编制表格（农财股）0215" xfId="3712"/>
    <cellStyle name="好_行政公检法测算_县市旗测算-新科目（含人口规模效应）_财力性转移支付2010年预算参考数_2015年部门预算编制表格（预算01-03表）（经建股）0215" xfId="3713"/>
    <cellStyle name="好_行政公检法测算_县市旗测算-新科目（含人口规模效应）_财力性转移支付2010年预算参考数_2015年部门预算编制表格0305" xfId="3714"/>
    <cellStyle name="好_行政公检法测算_县市旗测算-新科目（含人口规模效应）_财力性转移支付2010年预算参考数_教科文2015年部门预算编制表格（预算01-03表）(教科文股)" xfId="3715"/>
    <cellStyle name="好_自行调整差异系数顺序_2015年部门预算编制表格（农财股）0215" xfId="3716"/>
    <cellStyle name="好_一般预算支出口径剔除表_财力性转移支付2010年预算参考数" xfId="3717"/>
    <cellStyle name="好_一般预算支出口径剔除表_财力性转移支付2010年预算参考数_2015年部门预算编制表格（预算01-03表）（乡镇办）0215" xfId="3718"/>
    <cellStyle name="好_一般预算支出口径剔除表_财力性转移支付2010年预算参考数_2015年部门预算编制表格0305" xfId="3719"/>
    <cellStyle name="好_云南 缺口县区测算(地方填报)_2015年部门预算编制表格（预算01-03表）（经建股）0215" xfId="3720"/>
    <cellStyle name="好_云南 缺口县区测算(地方填报)_财力性转移支付2010年预算参考数" xfId="3721"/>
    <cellStyle name="好_云南 缺口县区测算(地方填报)_财力性转移支付2010年预算参考数_2015年部门预算编制表格0305" xfId="3722"/>
    <cellStyle name="好_云南 缺口县区测算(地方填报)_财力性转移支付2010年预算参考数_教科文2015年部门预算编制表格（预算01-03表）(教科文股)" xfId="3723"/>
    <cellStyle name="好_云南 缺口县区测算(地方填报)_教科文2015年部门预算编制表格（预算01-03表）(教科文股)" xfId="3724"/>
    <cellStyle name="好_云南省2008年转移支付测算——州市本级考核部分及政策性测算_2015年部门预算编制表格（农财股）0215" xfId="3725"/>
    <cellStyle name="好_云南省2008年转移支付测算——州市本级考核部分及政策性测算_2015年部门预算编制表格0305" xfId="3726"/>
    <cellStyle name="好_云南省2008年转移支付测算——州市本级考核部分及政策性测算_财力性转移支付2010年预算参考数" xfId="3727"/>
    <cellStyle name="好_云南省2008年转移支付测算——州市本级考核部分及政策性测算_财力性转移支付2010年预算参考数_2015年部门预算编制表格（农财股）0215" xfId="3728"/>
    <cellStyle name="好_云南省2008年转移支付测算——州市本级考核部分及政策性测算_财力性转移支付2010年预算参考数_2015年部门预算编制表格（预算01-03表）（经建股）0215" xfId="3729"/>
    <cellStyle name="好_云南省2008年转移支付测算——州市本级考核部分及政策性测算_财力性转移支付2010年预算参考数_2015年部门预算编制表格（预算01-03表）（乡镇办）0215" xfId="3730"/>
    <cellStyle name="好_云南省2008年转移支付测算——州市本级考核部分及政策性测算_财力性转移支付2010年预算参考数_2015年部门预算编制表格0305" xfId="3731"/>
    <cellStyle name="好_云南省2008年转移支付测算——州市本级考核部分及政策性测算_财力性转移支付2010年预算参考数_教科文2015年部门预算编制表格（预算01-03表）(教科文股)" xfId="3732"/>
    <cellStyle name="好_云南省2008年转移支付测算——州市本级考核部分及政策性测算_教科文2015年部门预算编制表格（预算01-03表）(教科文股)" xfId="3733"/>
    <cellStyle name="好_专项发文" xfId="3734"/>
    <cellStyle name="好_专项发文_2015年部门预算编制表格（农财股）0215" xfId="3735"/>
    <cellStyle name="好_专项发文_2015年部门预算编制表格（预算01-03表）（乡镇办）0215" xfId="3736"/>
    <cellStyle name="好_自行调整差异系数顺序" xfId="3737"/>
    <cellStyle name="好_自行调整差异系数顺序_2015年部门预算编制表格（预算01-03表）（乡镇办）0215" xfId="3738"/>
    <cellStyle name="好_自行调整差异系数顺序_财力性转移支付2010年预算参考数_2015年部门预算编制表格（预算01-03表）（经建股）0215" xfId="3739"/>
    <cellStyle name="好_自行调整差异系数顺序_财力性转移支付2010年预算参考数_教科文2015年部门预算编制表格（预算01-03表）(教科文股)" xfId="3740"/>
    <cellStyle name="好_总人口_2015年部门预算编制表格（预算01-03表）（经建股）0215" xfId="3741"/>
    <cellStyle name="好_总人口_财力性转移支付2010年预算参考数_2015年部门预算编制表格（农财股）0215" xfId="3742"/>
    <cellStyle name="好_总人口_财力性转移支付2010年预算参考数_2015年部门预算编制表格（预算01-03表）（经建股）0215" xfId="3743"/>
    <cellStyle name="好_总人口_财力性转移支付2010年预算参考数_2015年部门预算编制表格0305" xfId="3744"/>
    <cellStyle name="好_总人口_教科文2015年部门预算编制表格（预算01-03表）(教科文股)" xfId="3745"/>
    <cellStyle name="货币 2" xfId="3746"/>
    <cellStyle name="콤마_BOILER-CO1" xfId="3747"/>
    <cellStyle name="霓付_ +Foil &amp; -FOIL &amp; PAPER" xfId="3748"/>
    <cellStyle name="普通_ 白土" xfId="3749"/>
    <cellStyle name="千分位_ 白土" xfId="3750"/>
    <cellStyle name="千位[0]_(人代会用)" xfId="3751"/>
    <cellStyle name="千位分季_新建 Microsoft Excel 工作表" xfId="3752"/>
    <cellStyle name="强调 3" xfId="3753"/>
    <cellStyle name="数字" xfId="3754"/>
    <cellStyle name="未定义" xfId="3755"/>
    <cellStyle name="常规_2016年1-12月一般公共预算收支执行情况" xfId="3756"/>
    <cellStyle name="常规_2013年结算表20140214" xfId="3757"/>
    <cellStyle name="常规_邵阳市双清区2009年综合财政预算_2018年包干经费录入明细表0418" xfId="3758"/>
    <cellStyle name="常规 4 2 2 2" xfId="3759"/>
    <cellStyle name="常规 10_12月31日收支报表" xfId="3760"/>
    <cellStyle name="常规_全省收入" xfId="3761"/>
    <cellStyle name="常规_2007年市级财政收支平衡表" xfId="37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externalLink" Target="externalLinks/externalLink21.xml" /><Relationship Id="rId45" Type="http://schemas.openxmlformats.org/officeDocument/2006/relationships/externalLink" Target="externalLinks/externalLink22.xml" /><Relationship Id="rId46" Type="http://schemas.openxmlformats.org/officeDocument/2006/relationships/externalLink" Target="externalLinks/externalLink23.xml" /><Relationship Id="rId47" Type="http://schemas.openxmlformats.org/officeDocument/2006/relationships/externalLink" Target="externalLinks/externalLink24.xml" /><Relationship Id="rId48" Type="http://schemas.openxmlformats.org/officeDocument/2006/relationships/externalLink" Target="externalLinks/externalLink25.xml" /><Relationship Id="rId49" Type="http://schemas.openxmlformats.org/officeDocument/2006/relationships/externalLink" Target="externalLinks/externalLink26.xml" /><Relationship Id="rId50" Type="http://schemas.openxmlformats.org/officeDocument/2006/relationships/externalLink" Target="externalLinks/externalLink27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gdet-server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&#24180;&#20351;&#29992;&#36164;&#26009;\2010&#24180;&#37096;&#38376;&#39044;&#31639;\10&#24180;&#19982;09&#24180;&#23545;&#27604;&#24773;&#2091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0&#24180;&#20351;&#29992;&#36164;&#26009;\2010&#24180;&#37096;&#38376;&#39044;&#31639;\10&#24180;&#19982;09&#24180;&#23545;&#27604;&#24773;&#2091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37096;&#38376;&#39044;&#31639;0228\&#20998;&#32929;&#23460;&#27719;&#24635;022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5919;&#20379;&#20859;&#20154;&#21592;&#20449;&#24687;&#34920;\&#25945;&#32946;\&#27896;&#27700;&#22235;&#2001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6;&#25253;&#19987;&#29992;\&#26376;&#24230;&#25968;&#25454;\yuebao\2004\&#26376;&#25253;-2003-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2021&#24180;&#20351;&#29992;&#36164;&#26009;\&#23435;&#22826;&#24179;\10&#26376;31&#25910;&#20837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1&#24180;&#37096;&#38376;&#39044;&#31639;0228\&#20998;&#32929;&#23460;&#27719;&#24635;02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ook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1&#24180;&#20351;&#29992;&#36164;&#26009;1224\2010&#24180;&#24213;&#32467;&#31639;&#34920;\2009&#24180;&#24213;&#32467;&#31639;&#34917;&#21161;&#26126;&#324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20351;&#29992;&#36164;&#26009;1224\2010&#24180;&#24213;&#32467;&#31639;&#34920;\2009&#24180;&#24213;&#32467;&#31639;&#34917;&#21161;&#26126;&#32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各年度收费、罚没、专项收入.xls_Sheet3"/>
      <sheetName val="各年度收费、罚没、专项收入.xls_Sheet3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00__x0000__x0000__x0000__x0"/>
      <sheetName val="本年收入合计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00__x0000__x0000__x0000__x0"/>
      <sheetName val="_x005f_x0000__x005f_x0000__x005"/>
      <sheetName val="_x005f_x005f_x005f_x0000__x005f"/>
      <sheetName val="分县数据"/>
      <sheetName val="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00__x0000__x0000__x0000__x0"/>
      <sheetName val="_x005f_x0000__x005f_x0000__x005"/>
      <sheetName val="_x005f_x005f_x005f_x0000__x005f"/>
      <sheetName val="_x005f_x005f_x005f_x005f_"/>
      <sheetName val="_x005f_x005f_x005f_x005f_x005f_"/>
      <sheetName val="Sheet1"/>
      <sheetName val="_x0000__x0000__x005"/>
      <sheetName val="_x005f_x005f_x005f_x005f_x005f_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00__x0000__x0000__x0000__x0"/>
      <sheetName val="#REF!"/>
      <sheetName val="_x0000__x0000__x0000__x0000__x0"/>
      <sheetName val="_x005f_x0000__x005f_x0000__x005"/>
      <sheetName val="_x005f_x005f_x005f_x0000__x005f"/>
      <sheetName val="1-4余额表"/>
      <sheetName val="_x005f_x005f_x005f_x005f_x005f_"/>
      <sheetName val="_x0000__x0000__x0000__x0000__x0"/>
      <sheetName val="_x005f_x0000__x005f_x0000__x005"/>
      <sheetName val="_x005f_x005f_x005f_x0000__x005f"/>
      <sheetName val="_x005f_x005f_x005f_x005f_x005f_"/>
      <sheetName val="_x005f_x005f_x005f_x005f_x005f_"/>
      <sheetName val="POWER ASSUMPTIONS"/>
      <sheetName val="汇总"/>
      <sheetName val="一般预算收入"/>
      <sheetName val="GDP"/>
      <sheetName val=""/>
      <sheetName val="_x005f_x005f_x005f_x005f_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日报"/>
      <sheetName val="公式"/>
      <sheetName val="表一"/>
      <sheetName val="表二"/>
      <sheetName val="全部"/>
      <sheetName val="双清区税务局"/>
      <sheetName val="市税务二分局"/>
      <sheetName val="财政"/>
      <sheetName val="总支出"/>
      <sheetName val="财政支出"/>
      <sheetName val="表三"/>
      <sheetName val="表四"/>
      <sheetName val="支出实数表 (2)"/>
      <sheetName val="八项支出实数 (2)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生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9.00390625" defaultRowHeight="14.25"/>
  <sheetData>
    <row r="1" spans="1:2" ht="14.25">
      <c r="A1" t="s">
        <v>0</v>
      </c>
      <c r="B1" t="s">
        <v>1</v>
      </c>
    </row>
    <row r="2" spans="1:2" ht="14.25">
      <c r="A2" t="s">
        <v>2</v>
      </c>
      <c r="B2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SheetLayoutView="100" workbookViewId="0" topLeftCell="A1">
      <selection activeCell="B11" sqref="B11"/>
    </sheetView>
  </sheetViews>
  <sheetFormatPr defaultColWidth="9.00390625" defaultRowHeight="22.5" customHeight="1"/>
  <cols>
    <col min="1" max="1" width="8.375" style="0" customWidth="1"/>
    <col min="2" max="2" width="54.50390625" style="0" customWidth="1"/>
    <col min="3" max="3" width="11.50390625" style="0" customWidth="1"/>
  </cols>
  <sheetData>
    <row r="1" spans="1:7" ht="22.5" customHeight="1">
      <c r="A1" s="29" t="s">
        <v>680</v>
      </c>
      <c r="B1" s="95"/>
      <c r="C1" s="95"/>
      <c r="G1" t="s">
        <v>122</v>
      </c>
    </row>
    <row r="2" spans="1:3" ht="22.5" customHeight="1">
      <c r="A2" s="96" t="s">
        <v>681</v>
      </c>
      <c r="B2" s="96"/>
      <c r="C2" s="96"/>
    </row>
    <row r="3" spans="1:3" ht="22.5" customHeight="1">
      <c r="A3" s="97"/>
      <c r="B3" s="97"/>
      <c r="C3" s="98" t="s">
        <v>26</v>
      </c>
    </row>
    <row r="4" spans="1:3" ht="22.5" customHeight="1">
      <c r="A4" s="99" t="s">
        <v>655</v>
      </c>
      <c r="B4" s="99" t="s">
        <v>27</v>
      </c>
      <c r="C4" s="99" t="s">
        <v>657</v>
      </c>
    </row>
    <row r="5" spans="1:3" ht="22.5" customHeight="1">
      <c r="A5" s="99"/>
      <c r="B5" s="103" t="s">
        <v>682</v>
      </c>
      <c r="C5" s="101">
        <v>2197</v>
      </c>
    </row>
    <row r="6" spans="1:3" ht="22.5" customHeight="1">
      <c r="A6" s="102">
        <v>229</v>
      </c>
      <c r="B6" s="103" t="s">
        <v>97</v>
      </c>
      <c r="C6" s="101"/>
    </row>
    <row r="7" spans="1:3" ht="22.5" customHeight="1">
      <c r="A7" s="102">
        <v>2290401</v>
      </c>
      <c r="B7" s="103" t="s">
        <v>683</v>
      </c>
      <c r="C7" s="101">
        <v>1166</v>
      </c>
    </row>
    <row r="8" spans="1:3" ht="22.5" customHeight="1">
      <c r="A8" s="102">
        <v>232</v>
      </c>
      <c r="B8" s="103" t="s">
        <v>98</v>
      </c>
      <c r="C8" s="104"/>
    </row>
    <row r="9" spans="1:3" ht="22.5" customHeight="1">
      <c r="A9" s="102">
        <v>23204</v>
      </c>
      <c r="B9" s="102" t="s">
        <v>684</v>
      </c>
      <c r="C9" s="104"/>
    </row>
    <row r="10" spans="1:3" ht="22.5" customHeight="1">
      <c r="A10" s="102">
        <v>2320411</v>
      </c>
      <c r="B10" s="102" t="s">
        <v>685</v>
      </c>
      <c r="C10" s="104"/>
    </row>
    <row r="11" spans="1:3" ht="22.5" customHeight="1">
      <c r="A11" s="102">
        <v>2320413</v>
      </c>
      <c r="B11" s="102" t="s">
        <v>686</v>
      </c>
      <c r="C11" s="104"/>
    </row>
    <row r="12" spans="1:3" ht="22.5" customHeight="1">
      <c r="A12" s="102">
        <v>2320414</v>
      </c>
      <c r="B12" s="102" t="s">
        <v>687</v>
      </c>
      <c r="C12" s="104"/>
    </row>
    <row r="13" spans="1:3" ht="22.5" customHeight="1">
      <c r="A13" s="102">
        <v>2320416</v>
      </c>
      <c r="B13" s="102" t="s">
        <v>688</v>
      </c>
      <c r="C13" s="104"/>
    </row>
    <row r="14" spans="1:7" ht="22.5" customHeight="1">
      <c r="A14" s="102">
        <v>2320417</v>
      </c>
      <c r="B14" s="102" t="s">
        <v>689</v>
      </c>
      <c r="C14" s="104"/>
      <c r="G14" t="s">
        <v>122</v>
      </c>
    </row>
    <row r="15" spans="1:3" ht="22.5" customHeight="1">
      <c r="A15" s="102">
        <v>2320418</v>
      </c>
      <c r="B15" s="102" t="s">
        <v>690</v>
      </c>
      <c r="C15" s="104"/>
    </row>
    <row r="16" spans="1:3" ht="22.5" customHeight="1">
      <c r="A16" s="102">
        <v>2320419</v>
      </c>
      <c r="B16" s="102" t="s">
        <v>691</v>
      </c>
      <c r="C16" s="104"/>
    </row>
    <row r="17" spans="1:3" ht="22.5" customHeight="1">
      <c r="A17" s="102">
        <v>2320420</v>
      </c>
      <c r="B17" s="102" t="s">
        <v>692</v>
      </c>
      <c r="C17" s="104"/>
    </row>
    <row r="18" spans="1:3" ht="22.5" customHeight="1">
      <c r="A18" s="102">
        <v>2320431</v>
      </c>
      <c r="B18" s="102" t="s">
        <v>693</v>
      </c>
      <c r="C18" s="104"/>
    </row>
    <row r="19" spans="1:3" ht="22.5" customHeight="1">
      <c r="A19" s="102">
        <v>2320432</v>
      </c>
      <c r="B19" s="102" t="s">
        <v>694</v>
      </c>
      <c r="C19" s="104"/>
    </row>
    <row r="20" spans="1:3" ht="22.5" customHeight="1">
      <c r="A20" s="102">
        <v>2320433</v>
      </c>
      <c r="B20" s="102" t="s">
        <v>695</v>
      </c>
      <c r="C20" s="104"/>
    </row>
    <row r="21" spans="1:3" ht="22.5" customHeight="1">
      <c r="A21" s="102">
        <v>2320498</v>
      </c>
      <c r="B21" s="102" t="s">
        <v>696</v>
      </c>
      <c r="C21" s="104">
        <v>1031</v>
      </c>
    </row>
    <row r="22" spans="1:3" ht="22.5" customHeight="1">
      <c r="A22" s="102">
        <v>2320499</v>
      </c>
      <c r="B22" s="102" t="s">
        <v>697</v>
      </c>
      <c r="C22" s="104"/>
    </row>
    <row r="23" spans="1:3" ht="22.5" customHeight="1">
      <c r="A23" s="102"/>
      <c r="B23" s="103"/>
      <c r="C23" s="104"/>
    </row>
    <row r="24" spans="1:3" ht="22.5" customHeight="1">
      <c r="A24" s="102"/>
      <c r="B24" s="102"/>
      <c r="C24" s="104"/>
    </row>
    <row r="25" spans="1:3" ht="22.5" customHeight="1">
      <c r="A25" s="105"/>
      <c r="B25" s="102" t="s">
        <v>698</v>
      </c>
      <c r="C25" s="105"/>
    </row>
    <row r="26" spans="1:3" ht="22.5" customHeight="1">
      <c r="A26" s="105"/>
      <c r="B26" s="107" t="s">
        <v>699</v>
      </c>
      <c r="C26" s="105"/>
    </row>
    <row r="27" spans="1:3" ht="22.5" customHeight="1">
      <c r="A27" s="105"/>
      <c r="B27" s="106" t="s">
        <v>700</v>
      </c>
      <c r="C27" s="105"/>
    </row>
    <row r="28" spans="1:3" ht="22.5" customHeight="1">
      <c r="A28" s="105"/>
      <c r="B28" s="106"/>
      <c r="C28" s="105"/>
    </row>
    <row r="29" spans="1:3" ht="22.5" customHeight="1">
      <c r="A29" s="108"/>
      <c r="B29" s="109" t="s">
        <v>701</v>
      </c>
      <c r="C29" s="108">
        <f>C5+C25+C26</f>
        <v>2197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orientation="portrait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F12" sqref="F12"/>
    </sheetView>
  </sheetViews>
  <sheetFormatPr defaultColWidth="9.00390625" defaultRowHeight="22.5" customHeight="1"/>
  <cols>
    <col min="1" max="1" width="8.375" style="0" customWidth="1"/>
    <col min="2" max="2" width="54.50390625" style="0" customWidth="1"/>
    <col min="3" max="3" width="11.50390625" style="0" customWidth="1"/>
  </cols>
  <sheetData>
    <row r="1" spans="1:3" ht="22.5" customHeight="1">
      <c r="A1" s="95" t="s">
        <v>702</v>
      </c>
      <c r="B1" s="95"/>
      <c r="C1" s="95"/>
    </row>
    <row r="2" spans="1:3" ht="22.5" customHeight="1">
      <c r="A2" s="96" t="s">
        <v>703</v>
      </c>
      <c r="B2" s="96"/>
      <c r="C2" s="96"/>
    </row>
    <row r="3" spans="1:3" ht="22.5" customHeight="1">
      <c r="A3" s="97"/>
      <c r="B3" s="97"/>
      <c r="C3" s="98" t="s">
        <v>26</v>
      </c>
    </row>
    <row r="4" spans="1:3" ht="22.5" customHeight="1">
      <c r="A4" s="99" t="s">
        <v>655</v>
      </c>
      <c r="B4" s="99" t="s">
        <v>27</v>
      </c>
      <c r="C4" s="99" t="s">
        <v>657</v>
      </c>
    </row>
    <row r="5" spans="1:3" ht="22.5" customHeight="1">
      <c r="A5" s="99"/>
      <c r="B5" s="100" t="s">
        <v>704</v>
      </c>
      <c r="C5" s="101">
        <v>2197</v>
      </c>
    </row>
    <row r="6" spans="1:3" ht="22.5" customHeight="1">
      <c r="A6" s="102">
        <v>229</v>
      </c>
      <c r="B6" s="103" t="s">
        <v>97</v>
      </c>
      <c r="C6" s="101"/>
    </row>
    <row r="7" spans="1:3" ht="22.5" customHeight="1">
      <c r="A7" s="102">
        <v>2290401</v>
      </c>
      <c r="B7" s="103" t="s">
        <v>683</v>
      </c>
      <c r="C7" s="101">
        <v>1166</v>
      </c>
    </row>
    <row r="8" spans="1:3" ht="22.5" customHeight="1">
      <c r="A8" s="102">
        <v>232</v>
      </c>
      <c r="B8" s="103" t="s">
        <v>98</v>
      </c>
      <c r="C8" s="104"/>
    </row>
    <row r="9" spans="1:3" ht="22.5" customHeight="1">
      <c r="A9" s="102">
        <v>23204</v>
      </c>
      <c r="B9" s="102" t="s">
        <v>684</v>
      </c>
      <c r="C9" s="104"/>
    </row>
    <row r="10" spans="1:3" ht="22.5" customHeight="1">
      <c r="A10" s="102">
        <v>2320411</v>
      </c>
      <c r="B10" s="102" t="s">
        <v>685</v>
      </c>
      <c r="C10" s="104"/>
    </row>
    <row r="11" spans="1:3" ht="22.5" customHeight="1">
      <c r="A11" s="102">
        <v>2320413</v>
      </c>
      <c r="B11" s="102" t="s">
        <v>686</v>
      </c>
      <c r="C11" s="104"/>
    </row>
    <row r="12" spans="1:3" ht="22.5" customHeight="1">
      <c r="A12" s="102">
        <v>2320414</v>
      </c>
      <c r="B12" s="102" t="s">
        <v>687</v>
      </c>
      <c r="C12" s="104"/>
    </row>
    <row r="13" spans="1:3" ht="22.5" customHeight="1">
      <c r="A13" s="102">
        <v>2320416</v>
      </c>
      <c r="B13" s="102" t="s">
        <v>688</v>
      </c>
      <c r="C13" s="104"/>
    </row>
    <row r="14" spans="1:3" ht="22.5" customHeight="1">
      <c r="A14" s="102">
        <v>2320417</v>
      </c>
      <c r="B14" s="102" t="s">
        <v>689</v>
      </c>
      <c r="C14" s="104"/>
    </row>
    <row r="15" spans="1:3" ht="22.5" customHeight="1">
      <c r="A15" s="102">
        <v>2320418</v>
      </c>
      <c r="B15" s="102" t="s">
        <v>690</v>
      </c>
      <c r="C15" s="104"/>
    </row>
    <row r="16" spans="1:3" ht="22.5" customHeight="1">
      <c r="A16" s="102">
        <v>2320419</v>
      </c>
      <c r="B16" s="102" t="s">
        <v>691</v>
      </c>
      <c r="C16" s="104"/>
    </row>
    <row r="17" spans="1:3" ht="22.5" customHeight="1">
      <c r="A17" s="102">
        <v>2320420</v>
      </c>
      <c r="B17" s="102" t="s">
        <v>692</v>
      </c>
      <c r="C17" s="104"/>
    </row>
    <row r="18" spans="1:3" ht="22.5" customHeight="1">
      <c r="A18" s="102">
        <v>2320431</v>
      </c>
      <c r="B18" s="102" t="s">
        <v>693</v>
      </c>
      <c r="C18" s="104"/>
    </row>
    <row r="19" spans="1:3" ht="22.5" customHeight="1">
      <c r="A19" s="102">
        <v>2320432</v>
      </c>
      <c r="B19" s="102" t="s">
        <v>694</v>
      </c>
      <c r="C19" s="104"/>
    </row>
    <row r="20" spans="1:3" ht="22.5" customHeight="1">
      <c r="A20" s="102">
        <v>2320433</v>
      </c>
      <c r="B20" s="102" t="s">
        <v>695</v>
      </c>
      <c r="C20" s="104"/>
    </row>
    <row r="21" spans="1:3" ht="22.5" customHeight="1">
      <c r="A21" s="102">
        <v>2320498</v>
      </c>
      <c r="B21" s="102" t="s">
        <v>696</v>
      </c>
      <c r="C21" s="104">
        <v>1031</v>
      </c>
    </row>
    <row r="22" spans="1:3" ht="22.5" customHeight="1">
      <c r="A22" s="102">
        <v>2320499</v>
      </c>
      <c r="B22" s="102" t="s">
        <v>697</v>
      </c>
      <c r="C22" s="104"/>
    </row>
    <row r="23" spans="1:3" ht="22.5" customHeight="1">
      <c r="A23" s="105"/>
      <c r="B23" s="106"/>
      <c r="C23" s="105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E15" sqref="E15"/>
    </sheetView>
  </sheetViews>
  <sheetFormatPr defaultColWidth="9.00390625" defaultRowHeight="27" customHeight="1"/>
  <cols>
    <col min="1" max="16384" width="27.125" style="0" customWidth="1"/>
  </cols>
  <sheetData>
    <row r="1" ht="27" customHeight="1">
      <c r="A1" s="29" t="s">
        <v>705</v>
      </c>
    </row>
    <row r="2" spans="1:4" ht="27" customHeight="1">
      <c r="A2" s="30" t="s">
        <v>706</v>
      </c>
      <c r="B2" s="31"/>
      <c r="C2" s="31"/>
      <c r="D2" s="31"/>
    </row>
    <row r="3" spans="1:4" ht="27" customHeight="1">
      <c r="A3" s="64" t="s">
        <v>707</v>
      </c>
      <c r="B3" s="64"/>
      <c r="C3" s="64"/>
      <c r="D3" s="64"/>
    </row>
    <row r="4" spans="1:4" ht="27" customHeight="1">
      <c r="A4" s="65" t="s">
        <v>598</v>
      </c>
      <c r="B4" s="65"/>
      <c r="C4" s="65" t="s">
        <v>708</v>
      </c>
      <c r="D4" s="65"/>
    </row>
    <row r="5" spans="1:4" ht="27" customHeight="1">
      <c r="A5" s="65" t="s">
        <v>27</v>
      </c>
      <c r="B5" s="65" t="s">
        <v>709</v>
      </c>
      <c r="C5" s="65" t="s">
        <v>27</v>
      </c>
      <c r="D5" s="65" t="s">
        <v>709</v>
      </c>
    </row>
    <row r="6" spans="1:4" ht="27" customHeight="1">
      <c r="A6" s="66" t="s">
        <v>710</v>
      </c>
      <c r="B6" s="66" t="s">
        <v>711</v>
      </c>
      <c r="C6" s="66" t="s">
        <v>710</v>
      </c>
      <c r="D6" s="66" t="s">
        <v>711</v>
      </c>
    </row>
    <row r="7" spans="1:4" ht="27" customHeight="1">
      <c r="A7" s="67"/>
      <c r="B7" s="66"/>
      <c r="C7" s="67"/>
      <c r="D7" s="66"/>
    </row>
    <row r="8" spans="1:4" ht="27" customHeight="1">
      <c r="A8" s="67"/>
      <c r="B8" s="66"/>
      <c r="C8" s="67"/>
      <c r="D8" s="66"/>
    </row>
    <row r="9" spans="1:4" ht="27" customHeight="1">
      <c r="A9" s="67"/>
      <c r="B9" s="66"/>
      <c r="C9" s="67"/>
      <c r="D9" s="66"/>
    </row>
    <row r="10" spans="1:4" ht="27" customHeight="1">
      <c r="A10" s="67"/>
      <c r="B10" s="66"/>
      <c r="C10" s="67"/>
      <c r="D10" s="66"/>
    </row>
    <row r="11" spans="1:4" ht="27" customHeight="1">
      <c r="A11" s="67"/>
      <c r="B11" s="66"/>
      <c r="C11" s="67"/>
      <c r="D11" s="66"/>
    </row>
    <row r="12" spans="1:4" ht="27" customHeight="1">
      <c r="A12" s="68" t="s">
        <v>648</v>
      </c>
      <c r="B12" s="69" t="s">
        <v>712</v>
      </c>
      <c r="C12" s="69" t="s">
        <v>713</v>
      </c>
      <c r="D12" s="69" t="s">
        <v>712</v>
      </c>
    </row>
    <row r="13" ht="27" customHeight="1">
      <c r="A13" t="s">
        <v>714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"/>
  <sheetViews>
    <sheetView zoomScaleSheetLayoutView="100" workbookViewId="0" topLeftCell="A1">
      <selection activeCell="C9" sqref="C9"/>
    </sheetView>
  </sheetViews>
  <sheetFormatPr defaultColWidth="10.875" defaultRowHeight="42" customHeight="1"/>
  <cols>
    <col min="1" max="2" width="23.50390625" style="87" customWidth="1"/>
    <col min="3" max="3" width="33.25390625" style="87" customWidth="1"/>
    <col min="4" max="251" width="23.50390625" style="87" customWidth="1"/>
    <col min="252" max="16384" width="23.50390625" style="0" customWidth="1"/>
  </cols>
  <sheetData>
    <row r="1" spans="1:4" s="87" customFormat="1" ht="25.5" customHeight="1">
      <c r="A1" s="88" t="s">
        <v>715</v>
      </c>
      <c r="B1" s="88"/>
      <c r="C1" s="88"/>
      <c r="D1" s="88"/>
    </row>
    <row r="2" spans="1:4" s="87" customFormat="1" ht="42" customHeight="1">
      <c r="A2" s="89" t="s">
        <v>716</v>
      </c>
      <c r="B2" s="89"/>
      <c r="C2" s="89"/>
      <c r="D2" s="89"/>
    </row>
    <row r="3" spans="1:4" s="87" customFormat="1" ht="24.75" customHeight="1">
      <c r="A3" s="90"/>
      <c r="B3" s="90"/>
      <c r="C3" s="90"/>
      <c r="D3" s="91" t="s">
        <v>26</v>
      </c>
    </row>
    <row r="4" spans="1:4" s="87" customFormat="1" ht="31.5" customHeight="1">
      <c r="A4" s="92" t="s">
        <v>717</v>
      </c>
      <c r="B4" s="92"/>
      <c r="C4" s="92" t="s">
        <v>718</v>
      </c>
      <c r="D4" s="92" t="s">
        <v>32</v>
      </c>
    </row>
    <row r="5" spans="1:4" s="87" customFormat="1" ht="51.75" customHeight="1">
      <c r="A5" s="93">
        <v>69400</v>
      </c>
      <c r="B5" s="94"/>
      <c r="C5" s="92">
        <v>69400</v>
      </c>
      <c r="D5" s="92"/>
    </row>
    <row r="6" spans="252:256" s="87" customFormat="1" ht="42" customHeight="1">
      <c r="IR6"/>
      <c r="IS6"/>
      <c r="IT6"/>
      <c r="IU6"/>
      <c r="IV6"/>
    </row>
    <row r="7" spans="252:256" s="87" customFormat="1" ht="42" customHeight="1">
      <c r="IR7"/>
      <c r="IS7"/>
      <c r="IT7"/>
      <c r="IU7"/>
      <c r="IV7"/>
    </row>
  </sheetData>
  <sheetProtection/>
  <mergeCells count="3">
    <mergeCell ref="A2:D2"/>
    <mergeCell ref="A4:B4"/>
    <mergeCell ref="A5:B5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21"/>
  <sheetViews>
    <sheetView zoomScaleSheetLayoutView="100" workbookViewId="0" topLeftCell="A1">
      <selection activeCell="F13" sqref="F13"/>
    </sheetView>
  </sheetViews>
  <sheetFormatPr defaultColWidth="9.125" defaultRowHeight="14.25"/>
  <cols>
    <col min="1" max="1" width="56.375" style="70" customWidth="1"/>
    <col min="2" max="2" width="13.75390625" style="70" customWidth="1"/>
    <col min="3" max="241" width="9.125" style="70" customWidth="1"/>
    <col min="242" max="247" width="9.125" style="71" customWidth="1"/>
    <col min="248" max="253" width="9.125" style="72" customWidth="1"/>
    <col min="254" max="16384" width="9.125" style="80" customWidth="1"/>
  </cols>
  <sheetData>
    <row r="1" spans="1:253" s="70" customFormat="1" ht="15" customHeight="1">
      <c r="A1" s="29" t="s">
        <v>719</v>
      </c>
      <c r="IH1" s="71"/>
      <c r="II1" s="71"/>
      <c r="IJ1" s="71"/>
      <c r="IK1" s="71"/>
      <c r="IL1" s="71"/>
      <c r="IM1" s="71"/>
      <c r="IN1" s="72"/>
      <c r="IO1" s="72"/>
      <c r="IP1" s="72"/>
      <c r="IQ1" s="72"/>
      <c r="IR1" s="72"/>
      <c r="IS1" s="72"/>
    </row>
    <row r="2" spans="1:253" s="70" customFormat="1" ht="27.75" customHeight="1">
      <c r="A2" s="74" t="s">
        <v>720</v>
      </c>
      <c r="B2" s="74"/>
      <c r="IH2" s="71"/>
      <c r="II2" s="71"/>
      <c r="IJ2" s="71"/>
      <c r="IK2" s="71"/>
      <c r="IL2" s="71"/>
      <c r="IM2" s="71"/>
      <c r="IN2" s="72"/>
      <c r="IO2" s="72"/>
      <c r="IP2" s="72"/>
      <c r="IQ2" s="72"/>
      <c r="IR2" s="72"/>
      <c r="IS2" s="72"/>
    </row>
    <row r="3" spans="1:253" s="70" customFormat="1" ht="22.5" customHeight="1">
      <c r="A3" s="86" t="s">
        <v>721</v>
      </c>
      <c r="B3" s="86"/>
      <c r="IH3" s="71"/>
      <c r="II3" s="71"/>
      <c r="IJ3" s="71"/>
      <c r="IK3" s="71"/>
      <c r="IL3" s="71"/>
      <c r="IM3" s="71"/>
      <c r="IN3" s="72"/>
      <c r="IO3" s="72"/>
      <c r="IP3" s="72"/>
      <c r="IQ3" s="72"/>
      <c r="IR3" s="72"/>
      <c r="IS3" s="72"/>
    </row>
    <row r="4" spans="1:253" s="70" customFormat="1" ht="27" customHeight="1">
      <c r="A4" s="76" t="s">
        <v>722</v>
      </c>
      <c r="B4" s="76" t="s">
        <v>709</v>
      </c>
      <c r="IH4" s="71"/>
      <c r="II4" s="71"/>
      <c r="IJ4" s="71"/>
      <c r="IK4" s="71"/>
      <c r="IL4" s="71"/>
      <c r="IM4" s="71"/>
      <c r="IN4" s="72"/>
      <c r="IO4" s="72"/>
      <c r="IP4" s="72"/>
      <c r="IQ4" s="72"/>
      <c r="IR4" s="72"/>
      <c r="IS4" s="72"/>
    </row>
    <row r="5" spans="1:253" s="70" customFormat="1" ht="30" customHeight="1">
      <c r="A5" s="77" t="s">
        <v>723</v>
      </c>
      <c r="B5" s="78">
        <v>0</v>
      </c>
      <c r="IH5" s="71"/>
      <c r="II5" s="71"/>
      <c r="IJ5" s="71"/>
      <c r="IK5" s="71"/>
      <c r="IL5" s="71"/>
      <c r="IM5" s="71"/>
      <c r="IN5" s="72"/>
      <c r="IO5" s="72"/>
      <c r="IP5" s="72"/>
      <c r="IQ5" s="72"/>
      <c r="IR5" s="72"/>
      <c r="IS5" s="72"/>
    </row>
    <row r="6" spans="1:253" s="70" customFormat="1" ht="31.5" customHeight="1">
      <c r="A6" s="77" t="s">
        <v>724</v>
      </c>
      <c r="B6" s="78">
        <v>0</v>
      </c>
      <c r="IH6" s="71"/>
      <c r="II6" s="71"/>
      <c r="IJ6" s="71"/>
      <c r="IK6" s="71"/>
      <c r="IL6" s="71"/>
      <c r="IM6" s="71"/>
      <c r="IN6" s="72"/>
      <c r="IO6" s="72"/>
      <c r="IP6" s="72"/>
      <c r="IQ6" s="72"/>
      <c r="IR6" s="72"/>
      <c r="IS6" s="72"/>
    </row>
    <row r="7" spans="1:253" s="70" customFormat="1" ht="31.5" customHeight="1">
      <c r="A7" s="77" t="s">
        <v>725</v>
      </c>
      <c r="B7" s="78">
        <v>0</v>
      </c>
      <c r="IH7" s="71"/>
      <c r="II7" s="71"/>
      <c r="IJ7" s="71"/>
      <c r="IK7" s="71"/>
      <c r="IL7" s="71"/>
      <c r="IM7" s="71"/>
      <c r="IN7" s="72"/>
      <c r="IO7" s="72"/>
      <c r="IP7" s="72"/>
      <c r="IQ7" s="72"/>
      <c r="IR7" s="72"/>
      <c r="IS7" s="72"/>
    </row>
    <row r="8" spans="1:253" s="70" customFormat="1" ht="27" customHeight="1">
      <c r="A8" s="77" t="s">
        <v>726</v>
      </c>
      <c r="B8" s="78">
        <v>0</v>
      </c>
      <c r="IH8" s="71"/>
      <c r="II8" s="71"/>
      <c r="IJ8" s="71"/>
      <c r="IK8" s="71"/>
      <c r="IL8" s="71"/>
      <c r="IM8" s="71"/>
      <c r="IN8" s="72"/>
      <c r="IO8" s="72"/>
      <c r="IP8" s="72"/>
      <c r="IQ8" s="72"/>
      <c r="IR8" s="72"/>
      <c r="IS8" s="72"/>
    </row>
    <row r="9" spans="1:253" s="70" customFormat="1" ht="27" customHeight="1">
      <c r="A9" s="77" t="s">
        <v>727</v>
      </c>
      <c r="B9" s="78">
        <v>0</v>
      </c>
      <c r="IH9" s="71"/>
      <c r="II9" s="71"/>
      <c r="IJ9" s="71"/>
      <c r="IK9" s="71"/>
      <c r="IL9" s="71"/>
      <c r="IM9" s="71"/>
      <c r="IN9" s="72"/>
      <c r="IO9" s="72"/>
      <c r="IP9" s="72"/>
      <c r="IQ9" s="72"/>
      <c r="IR9" s="72"/>
      <c r="IS9" s="72"/>
    </row>
    <row r="10" spans="1:253" s="70" customFormat="1" ht="27" customHeight="1">
      <c r="A10" s="76" t="s">
        <v>728</v>
      </c>
      <c r="B10" s="78"/>
      <c r="IH10" s="71"/>
      <c r="II10" s="71"/>
      <c r="IJ10" s="71"/>
      <c r="IK10" s="71"/>
      <c r="IL10" s="71"/>
      <c r="IM10" s="71"/>
      <c r="IN10" s="72"/>
      <c r="IO10" s="72"/>
      <c r="IP10" s="72"/>
      <c r="IQ10" s="72"/>
      <c r="IR10" s="72"/>
      <c r="IS10" s="72"/>
    </row>
    <row r="11" spans="1:253" s="70" customFormat="1" ht="27" customHeight="1">
      <c r="A11" s="77" t="s">
        <v>729</v>
      </c>
      <c r="B11" s="78">
        <v>80</v>
      </c>
      <c r="IH11" s="71"/>
      <c r="II11" s="71"/>
      <c r="IJ11" s="71"/>
      <c r="IK11" s="71"/>
      <c r="IL11" s="71"/>
      <c r="IM11" s="71"/>
      <c r="IN11" s="72"/>
      <c r="IO11" s="72"/>
      <c r="IP11" s="72"/>
      <c r="IQ11" s="72"/>
      <c r="IR11" s="72"/>
      <c r="IS11" s="72"/>
    </row>
    <row r="12" spans="1:253" s="70" customFormat="1" ht="36.75" customHeight="1">
      <c r="A12" s="77" t="s">
        <v>730</v>
      </c>
      <c r="B12" s="78">
        <v>80</v>
      </c>
      <c r="IH12" s="71"/>
      <c r="II12" s="71"/>
      <c r="IJ12" s="71"/>
      <c r="IK12" s="71"/>
      <c r="IL12" s="71"/>
      <c r="IM12" s="71"/>
      <c r="IN12" s="72"/>
      <c r="IO12" s="72"/>
      <c r="IP12" s="72"/>
      <c r="IQ12" s="72"/>
      <c r="IR12" s="72"/>
      <c r="IS12" s="72"/>
    </row>
    <row r="13" spans="1:253" s="70" customFormat="1" ht="27" customHeight="1">
      <c r="A13" s="77" t="s">
        <v>731</v>
      </c>
      <c r="B13" s="78">
        <v>131</v>
      </c>
      <c r="IH13" s="71"/>
      <c r="II13" s="71"/>
      <c r="IJ13" s="71"/>
      <c r="IK13" s="71"/>
      <c r="IL13" s="71"/>
      <c r="IM13" s="71"/>
      <c r="IN13" s="72"/>
      <c r="IO13" s="72"/>
      <c r="IP13" s="72"/>
      <c r="IQ13" s="72"/>
      <c r="IR13" s="72"/>
      <c r="IS13" s="72"/>
    </row>
    <row r="14" spans="1:253" s="70" customFormat="1" ht="27" customHeight="1">
      <c r="A14" s="77" t="s">
        <v>732</v>
      </c>
      <c r="B14" s="78">
        <v>0</v>
      </c>
      <c r="IH14" s="71"/>
      <c r="II14" s="71"/>
      <c r="IJ14" s="71"/>
      <c r="IK14" s="71"/>
      <c r="IL14" s="71"/>
      <c r="IM14" s="71"/>
      <c r="IN14" s="72"/>
      <c r="IO14" s="72"/>
      <c r="IP14" s="72"/>
      <c r="IQ14" s="72"/>
      <c r="IR14" s="72"/>
      <c r="IS14" s="72"/>
    </row>
    <row r="15" spans="1:253" s="70" customFormat="1" ht="27" customHeight="1">
      <c r="A15" s="77"/>
      <c r="B15" s="78"/>
      <c r="IH15" s="71"/>
      <c r="II15" s="71"/>
      <c r="IJ15" s="71"/>
      <c r="IK15" s="71"/>
      <c r="IL15" s="71"/>
      <c r="IM15" s="71"/>
      <c r="IN15" s="72"/>
      <c r="IO15" s="72"/>
      <c r="IP15" s="72"/>
      <c r="IQ15" s="72"/>
      <c r="IR15" s="72"/>
      <c r="IS15" s="72"/>
    </row>
    <row r="16" spans="1:253" s="70" customFormat="1" ht="27" customHeight="1">
      <c r="A16" s="77"/>
      <c r="B16" s="78"/>
      <c r="IH16" s="71"/>
      <c r="II16" s="71"/>
      <c r="IJ16" s="71"/>
      <c r="IK16" s="71"/>
      <c r="IL16" s="71"/>
      <c r="IM16" s="71"/>
      <c r="IN16" s="72"/>
      <c r="IO16" s="72"/>
      <c r="IP16" s="72"/>
      <c r="IQ16" s="72"/>
      <c r="IR16" s="72"/>
      <c r="IS16" s="72"/>
    </row>
    <row r="17" spans="1:253" s="70" customFormat="1" ht="28.5" customHeight="1">
      <c r="A17" s="77"/>
      <c r="B17" s="78"/>
      <c r="IH17" s="71"/>
      <c r="II17" s="71"/>
      <c r="IJ17" s="71"/>
      <c r="IK17" s="71"/>
      <c r="IL17" s="71"/>
      <c r="IM17" s="71"/>
      <c r="IN17" s="72"/>
      <c r="IO17" s="72"/>
      <c r="IP17" s="72"/>
      <c r="IQ17" s="72"/>
      <c r="IR17" s="72"/>
      <c r="IS17" s="72"/>
    </row>
    <row r="18" spans="1:253" s="70" customFormat="1" ht="27" customHeight="1">
      <c r="A18" s="77"/>
      <c r="B18" s="78"/>
      <c r="IH18" s="71"/>
      <c r="II18" s="71"/>
      <c r="IJ18" s="71"/>
      <c r="IK18" s="71"/>
      <c r="IL18" s="71"/>
      <c r="IM18" s="71"/>
      <c r="IN18" s="72"/>
      <c r="IO18" s="72"/>
      <c r="IP18" s="72"/>
      <c r="IQ18" s="72"/>
      <c r="IR18" s="72"/>
      <c r="IS18" s="72"/>
    </row>
    <row r="19" spans="1:253" s="70" customFormat="1" ht="27" customHeight="1">
      <c r="A19" s="77"/>
      <c r="B19" s="78"/>
      <c r="IH19" s="71"/>
      <c r="II19" s="71"/>
      <c r="IJ19" s="71"/>
      <c r="IK19" s="71"/>
      <c r="IL19" s="71"/>
      <c r="IM19" s="71"/>
      <c r="IN19" s="72"/>
      <c r="IO19" s="72"/>
      <c r="IP19" s="72"/>
      <c r="IQ19" s="72"/>
      <c r="IR19" s="72"/>
      <c r="IS19" s="72"/>
    </row>
    <row r="20" spans="1:253" s="70" customFormat="1" ht="27" customHeight="1">
      <c r="A20" s="77"/>
      <c r="B20" s="78"/>
      <c r="IH20" s="71"/>
      <c r="II20" s="71"/>
      <c r="IJ20" s="71"/>
      <c r="IK20" s="71"/>
      <c r="IL20" s="71"/>
      <c r="IM20" s="71"/>
      <c r="IN20" s="72"/>
      <c r="IO20" s="72"/>
      <c r="IP20" s="72"/>
      <c r="IQ20" s="72"/>
      <c r="IR20" s="72"/>
      <c r="IS20" s="72"/>
    </row>
    <row r="21" spans="1:247" s="79" customFormat="1" ht="28.5" customHeight="1">
      <c r="A21" s="82" t="s">
        <v>648</v>
      </c>
      <c r="B21" s="83">
        <v>211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5"/>
      <c r="II21" s="85"/>
      <c r="IJ21" s="85"/>
      <c r="IK21" s="85"/>
      <c r="IL21" s="85"/>
      <c r="IM21" s="85"/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T21"/>
  <sheetViews>
    <sheetView zoomScaleSheetLayoutView="100" workbookViewId="0" topLeftCell="A1">
      <selection activeCell="E12" sqref="E12"/>
    </sheetView>
  </sheetViews>
  <sheetFormatPr defaultColWidth="9.125" defaultRowHeight="14.25"/>
  <cols>
    <col min="1" max="1" width="57.875" style="70" customWidth="1"/>
    <col min="2" max="2" width="12.875" style="70" customWidth="1"/>
    <col min="3" max="242" width="9.125" style="70" customWidth="1"/>
    <col min="243" max="248" width="9.125" style="71" customWidth="1"/>
    <col min="249" max="254" width="9.125" style="72" customWidth="1"/>
    <col min="255" max="16384" width="9.125" style="80" customWidth="1"/>
  </cols>
  <sheetData>
    <row r="1" spans="1:254" s="70" customFormat="1" ht="15" customHeight="1">
      <c r="A1" s="8" t="s">
        <v>733</v>
      </c>
      <c r="II1" s="71"/>
      <c r="IJ1" s="71"/>
      <c r="IK1" s="71"/>
      <c r="IL1" s="71"/>
      <c r="IM1" s="71"/>
      <c r="IN1" s="71"/>
      <c r="IO1" s="72"/>
      <c r="IP1" s="72"/>
      <c r="IQ1" s="72"/>
      <c r="IR1" s="72"/>
      <c r="IS1" s="72"/>
      <c r="IT1" s="72"/>
    </row>
    <row r="2" spans="1:254" s="70" customFormat="1" ht="27.75" customHeight="1">
      <c r="A2" s="74" t="s">
        <v>734</v>
      </c>
      <c r="B2" s="74"/>
      <c r="II2" s="71"/>
      <c r="IJ2" s="71"/>
      <c r="IK2" s="71"/>
      <c r="IL2" s="71"/>
      <c r="IM2" s="71"/>
      <c r="IN2" s="71"/>
      <c r="IO2" s="72"/>
      <c r="IP2" s="72"/>
      <c r="IQ2" s="72"/>
      <c r="IR2" s="72"/>
      <c r="IS2" s="72"/>
      <c r="IT2" s="72"/>
    </row>
    <row r="3" spans="1:254" s="70" customFormat="1" ht="22.5" customHeight="1">
      <c r="A3" s="75" t="s">
        <v>26</v>
      </c>
      <c r="B3" s="75"/>
      <c r="II3" s="71"/>
      <c r="IJ3" s="71"/>
      <c r="IK3" s="71"/>
      <c r="IL3" s="71"/>
      <c r="IM3" s="71"/>
      <c r="IN3" s="71"/>
      <c r="IO3" s="72"/>
      <c r="IP3" s="72"/>
      <c r="IQ3" s="72"/>
      <c r="IR3" s="72"/>
      <c r="IS3" s="72"/>
      <c r="IT3" s="72"/>
    </row>
    <row r="4" spans="1:254" s="70" customFormat="1" ht="27" customHeight="1">
      <c r="A4" s="76" t="s">
        <v>722</v>
      </c>
      <c r="B4" s="76" t="s">
        <v>709</v>
      </c>
      <c r="II4" s="71"/>
      <c r="IJ4" s="71"/>
      <c r="IK4" s="71"/>
      <c r="IL4" s="71"/>
      <c r="IM4" s="71"/>
      <c r="IN4" s="71"/>
      <c r="IO4" s="72"/>
      <c r="IP4" s="72"/>
      <c r="IQ4" s="72"/>
      <c r="IR4" s="72"/>
      <c r="IS4" s="72"/>
      <c r="IT4" s="72"/>
    </row>
    <row r="5" spans="1:254" s="70" customFormat="1" ht="30" customHeight="1">
      <c r="A5" s="77" t="s">
        <v>735</v>
      </c>
      <c r="B5" s="78">
        <v>211</v>
      </c>
      <c r="II5" s="71"/>
      <c r="IJ5" s="71"/>
      <c r="IK5" s="71"/>
      <c r="IL5" s="71"/>
      <c r="IM5" s="71"/>
      <c r="IN5" s="71"/>
      <c r="IO5" s="72"/>
      <c r="IP5" s="72"/>
      <c r="IQ5" s="72"/>
      <c r="IR5" s="72"/>
      <c r="IS5" s="72"/>
      <c r="IT5" s="72"/>
    </row>
    <row r="6" spans="1:254" s="70" customFormat="1" ht="31.5" customHeight="1">
      <c r="A6" s="77" t="s">
        <v>736</v>
      </c>
      <c r="B6" s="78">
        <v>211</v>
      </c>
      <c r="II6" s="71"/>
      <c r="IJ6" s="71"/>
      <c r="IK6" s="71"/>
      <c r="IL6" s="71"/>
      <c r="IM6" s="71"/>
      <c r="IN6" s="71"/>
      <c r="IO6" s="72"/>
      <c r="IP6" s="72"/>
      <c r="IQ6" s="72"/>
      <c r="IR6" s="72"/>
      <c r="IS6" s="72"/>
      <c r="IT6" s="72"/>
    </row>
    <row r="7" spans="1:254" s="70" customFormat="1" ht="31.5" customHeight="1">
      <c r="A7" s="77" t="s">
        <v>737</v>
      </c>
      <c r="B7" s="78">
        <v>211</v>
      </c>
      <c r="II7" s="71"/>
      <c r="IJ7" s="71"/>
      <c r="IK7" s="71"/>
      <c r="IL7" s="71"/>
      <c r="IM7" s="71"/>
      <c r="IN7" s="71"/>
      <c r="IO7" s="72"/>
      <c r="IP7" s="72"/>
      <c r="IQ7" s="72"/>
      <c r="IR7" s="72"/>
      <c r="IS7" s="72"/>
      <c r="IT7" s="72"/>
    </row>
    <row r="8" spans="1:254" s="70" customFormat="1" ht="27" customHeight="1">
      <c r="A8" s="77"/>
      <c r="B8" s="78">
        <v>0</v>
      </c>
      <c r="II8" s="71"/>
      <c r="IJ8" s="71"/>
      <c r="IK8" s="71"/>
      <c r="IL8" s="71"/>
      <c r="IM8" s="71"/>
      <c r="IN8" s="71"/>
      <c r="IO8" s="72"/>
      <c r="IP8" s="72"/>
      <c r="IQ8" s="72"/>
      <c r="IR8" s="72"/>
      <c r="IS8" s="72"/>
      <c r="IT8" s="72"/>
    </row>
    <row r="9" spans="1:254" s="70" customFormat="1" ht="27" customHeight="1">
      <c r="A9" s="77"/>
      <c r="B9" s="78">
        <v>0</v>
      </c>
      <c r="II9" s="71"/>
      <c r="IJ9" s="71"/>
      <c r="IK9" s="71"/>
      <c r="IL9" s="71"/>
      <c r="IM9" s="71"/>
      <c r="IN9" s="71"/>
      <c r="IO9" s="72"/>
      <c r="IP9" s="72"/>
      <c r="IQ9" s="72"/>
      <c r="IR9" s="72"/>
      <c r="IS9" s="72"/>
      <c r="IT9" s="72"/>
    </row>
    <row r="10" spans="1:254" s="70" customFormat="1" ht="27" customHeight="1">
      <c r="A10" s="76" t="s">
        <v>738</v>
      </c>
      <c r="B10" s="78">
        <v>211</v>
      </c>
      <c r="II10" s="71"/>
      <c r="IJ10" s="71"/>
      <c r="IK10" s="71"/>
      <c r="IL10" s="71"/>
      <c r="IM10" s="71"/>
      <c r="IN10" s="71"/>
      <c r="IO10" s="72"/>
      <c r="IP10" s="72"/>
      <c r="IQ10" s="72"/>
      <c r="IR10" s="72"/>
      <c r="IS10" s="72"/>
      <c r="IT10" s="72"/>
    </row>
    <row r="11" spans="1:254" s="70" customFormat="1" ht="27" customHeight="1">
      <c r="A11" s="77" t="s">
        <v>739</v>
      </c>
      <c r="B11" s="78">
        <v>0</v>
      </c>
      <c r="II11" s="71"/>
      <c r="IJ11" s="71"/>
      <c r="IK11" s="71"/>
      <c r="IL11" s="71"/>
      <c r="IM11" s="71"/>
      <c r="IN11" s="71"/>
      <c r="IO11" s="72"/>
      <c r="IP11" s="72"/>
      <c r="IQ11" s="72"/>
      <c r="IR11" s="72"/>
      <c r="IS11" s="72"/>
      <c r="IT11" s="72"/>
    </row>
    <row r="12" spans="1:254" s="70" customFormat="1" ht="36.75" customHeight="1">
      <c r="A12" s="77"/>
      <c r="B12" s="78"/>
      <c r="II12" s="71"/>
      <c r="IJ12" s="71"/>
      <c r="IK12" s="71"/>
      <c r="IL12" s="71"/>
      <c r="IM12" s="71"/>
      <c r="IN12" s="71"/>
      <c r="IO12" s="72"/>
      <c r="IP12" s="72"/>
      <c r="IQ12" s="72"/>
      <c r="IR12" s="72"/>
      <c r="IS12" s="72"/>
      <c r="IT12" s="72"/>
    </row>
    <row r="13" spans="1:254" s="70" customFormat="1" ht="27" customHeight="1">
      <c r="A13" s="77"/>
      <c r="B13" s="78"/>
      <c r="II13" s="71"/>
      <c r="IJ13" s="71"/>
      <c r="IK13" s="71"/>
      <c r="IL13" s="71"/>
      <c r="IM13" s="71"/>
      <c r="IN13" s="71"/>
      <c r="IO13" s="72"/>
      <c r="IP13" s="72"/>
      <c r="IQ13" s="72"/>
      <c r="IR13" s="72"/>
      <c r="IS13" s="72"/>
      <c r="IT13" s="72"/>
    </row>
    <row r="14" spans="1:254" s="70" customFormat="1" ht="27" customHeight="1">
      <c r="A14" s="77" t="s">
        <v>740</v>
      </c>
      <c r="B14" s="78">
        <v>0</v>
      </c>
      <c r="II14" s="71"/>
      <c r="IJ14" s="71"/>
      <c r="IK14" s="71"/>
      <c r="IL14" s="71"/>
      <c r="IM14" s="71"/>
      <c r="IN14" s="71"/>
      <c r="IO14" s="72"/>
      <c r="IP14" s="72"/>
      <c r="IQ14" s="72"/>
      <c r="IR14" s="72"/>
      <c r="IS14" s="72"/>
      <c r="IT14" s="72"/>
    </row>
    <row r="15" spans="1:254" s="70" customFormat="1" ht="27" customHeight="1">
      <c r="A15" s="77" t="s">
        <v>741</v>
      </c>
      <c r="B15" s="78">
        <v>0</v>
      </c>
      <c r="II15" s="71"/>
      <c r="IJ15" s="71"/>
      <c r="IK15" s="71"/>
      <c r="IL15" s="71"/>
      <c r="IM15" s="71"/>
      <c r="IN15" s="71"/>
      <c r="IO15" s="72"/>
      <c r="IP15" s="72"/>
      <c r="IQ15" s="72"/>
      <c r="IR15" s="72"/>
      <c r="IS15" s="72"/>
      <c r="IT15" s="72"/>
    </row>
    <row r="16" spans="1:254" s="70" customFormat="1" ht="27" customHeight="1">
      <c r="A16" s="77" t="s">
        <v>742</v>
      </c>
      <c r="B16" s="78"/>
      <c r="II16" s="71"/>
      <c r="IJ16" s="71"/>
      <c r="IK16" s="71"/>
      <c r="IL16" s="71"/>
      <c r="IM16" s="71"/>
      <c r="IN16" s="71"/>
      <c r="IO16" s="72"/>
      <c r="IP16" s="72"/>
      <c r="IQ16" s="72"/>
      <c r="IR16" s="72"/>
      <c r="IS16" s="72"/>
      <c r="IT16" s="72"/>
    </row>
    <row r="17" spans="1:254" s="70" customFormat="1" ht="28.5" customHeight="1">
      <c r="A17" s="81"/>
      <c r="B17" s="78"/>
      <c r="II17" s="71"/>
      <c r="IJ17" s="71"/>
      <c r="IK17" s="71"/>
      <c r="IL17" s="71"/>
      <c r="IM17" s="71"/>
      <c r="IN17" s="71"/>
      <c r="IO17" s="72"/>
      <c r="IP17" s="72"/>
      <c r="IQ17" s="72"/>
      <c r="IR17" s="72"/>
      <c r="IS17" s="72"/>
      <c r="IT17" s="72"/>
    </row>
    <row r="18" spans="1:254" s="70" customFormat="1" ht="27" customHeight="1">
      <c r="A18" s="77"/>
      <c r="B18" s="78"/>
      <c r="II18" s="71"/>
      <c r="IJ18" s="71"/>
      <c r="IK18" s="71"/>
      <c r="IL18" s="71"/>
      <c r="IM18" s="71"/>
      <c r="IN18" s="71"/>
      <c r="IO18" s="72"/>
      <c r="IP18" s="72"/>
      <c r="IQ18" s="72"/>
      <c r="IR18" s="72"/>
      <c r="IS18" s="72"/>
      <c r="IT18" s="72"/>
    </row>
    <row r="19" spans="1:254" s="70" customFormat="1" ht="27" customHeight="1">
      <c r="A19" s="77"/>
      <c r="B19" s="78"/>
      <c r="II19" s="71"/>
      <c r="IJ19" s="71"/>
      <c r="IK19" s="71"/>
      <c r="IL19" s="71"/>
      <c r="IM19" s="71"/>
      <c r="IN19" s="71"/>
      <c r="IO19" s="72"/>
      <c r="IP19" s="72"/>
      <c r="IQ19" s="72"/>
      <c r="IR19" s="72"/>
      <c r="IS19" s="72"/>
      <c r="IT19" s="72"/>
    </row>
    <row r="20" spans="1:254" s="70" customFormat="1" ht="27" customHeight="1">
      <c r="A20" s="77"/>
      <c r="B20" s="78"/>
      <c r="II20" s="71"/>
      <c r="IJ20" s="71"/>
      <c r="IK20" s="71"/>
      <c r="IL20" s="71"/>
      <c r="IM20" s="71"/>
      <c r="IN20" s="71"/>
      <c r="IO20" s="72"/>
      <c r="IP20" s="72"/>
      <c r="IQ20" s="72"/>
      <c r="IR20" s="72"/>
      <c r="IS20" s="72"/>
      <c r="IT20" s="72"/>
    </row>
    <row r="21" spans="1:248" s="79" customFormat="1" ht="28.5" customHeight="1">
      <c r="A21" s="82" t="s">
        <v>102</v>
      </c>
      <c r="B21" s="83">
        <v>211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5"/>
      <c r="IJ21" s="85"/>
      <c r="IK21" s="85"/>
      <c r="IL21" s="85"/>
      <c r="IM21" s="85"/>
      <c r="IN21" s="85"/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10"/>
  <sheetViews>
    <sheetView zoomScaleSheetLayoutView="100" workbookViewId="0" topLeftCell="A1">
      <selection activeCell="A7" sqref="A7"/>
    </sheetView>
  </sheetViews>
  <sheetFormatPr defaultColWidth="9.125" defaultRowHeight="14.25"/>
  <cols>
    <col min="1" max="1" width="57.875" style="70" customWidth="1"/>
    <col min="2" max="2" width="12.875" style="70" customWidth="1"/>
    <col min="3" max="242" width="9.125" style="70" customWidth="1"/>
    <col min="243" max="248" width="9.125" style="71" customWidth="1"/>
    <col min="249" max="254" width="9.125" style="72" customWidth="1"/>
    <col min="255" max="16384" width="9.125" style="73" customWidth="1"/>
  </cols>
  <sheetData>
    <row r="1" spans="1:254" s="70" customFormat="1" ht="21.75" customHeight="1">
      <c r="A1" s="8" t="s">
        <v>743</v>
      </c>
      <c r="II1" s="71"/>
      <c r="IJ1" s="71"/>
      <c r="IK1" s="71"/>
      <c r="IL1" s="71"/>
      <c r="IM1" s="71"/>
      <c r="IN1" s="71"/>
      <c r="IO1" s="72"/>
      <c r="IP1" s="72"/>
      <c r="IQ1" s="72"/>
      <c r="IR1" s="72"/>
      <c r="IS1" s="72"/>
      <c r="IT1" s="72"/>
    </row>
    <row r="2" spans="1:254" s="70" customFormat="1" ht="36" customHeight="1">
      <c r="A2" s="74" t="s">
        <v>744</v>
      </c>
      <c r="B2" s="74"/>
      <c r="II2" s="71"/>
      <c r="IJ2" s="71"/>
      <c r="IK2" s="71"/>
      <c r="IL2" s="71"/>
      <c r="IM2" s="71"/>
      <c r="IN2" s="71"/>
      <c r="IO2" s="72"/>
      <c r="IP2" s="72"/>
      <c r="IQ2" s="72"/>
      <c r="IR2" s="72"/>
      <c r="IS2" s="72"/>
      <c r="IT2" s="72"/>
    </row>
    <row r="3" spans="1:254" s="70" customFormat="1" ht="22.5" customHeight="1">
      <c r="A3" s="75" t="s">
        <v>26</v>
      </c>
      <c r="B3" s="75"/>
      <c r="II3" s="71"/>
      <c r="IJ3" s="71"/>
      <c r="IK3" s="71"/>
      <c r="IL3" s="71"/>
      <c r="IM3" s="71"/>
      <c r="IN3" s="71"/>
      <c r="IO3" s="72"/>
      <c r="IP3" s="72"/>
      <c r="IQ3" s="72"/>
      <c r="IR3" s="72"/>
      <c r="IS3" s="72"/>
      <c r="IT3" s="72"/>
    </row>
    <row r="4" spans="1:254" s="70" customFormat="1" ht="27" customHeight="1">
      <c r="A4" s="76" t="s">
        <v>722</v>
      </c>
      <c r="B4" s="76" t="s">
        <v>709</v>
      </c>
      <c r="II4" s="71"/>
      <c r="IJ4" s="71"/>
      <c r="IK4" s="71"/>
      <c r="IL4" s="71"/>
      <c r="IM4" s="71"/>
      <c r="IN4" s="71"/>
      <c r="IO4" s="72"/>
      <c r="IP4" s="72"/>
      <c r="IQ4" s="72"/>
      <c r="IR4" s="72"/>
      <c r="IS4" s="72"/>
      <c r="IT4" s="72"/>
    </row>
    <row r="5" spans="1:254" s="70" customFormat="1" ht="30" customHeight="1">
      <c r="A5" s="77" t="s">
        <v>735</v>
      </c>
      <c r="B5" s="78">
        <v>211</v>
      </c>
      <c r="II5" s="71"/>
      <c r="IJ5" s="71"/>
      <c r="IK5" s="71"/>
      <c r="IL5" s="71"/>
      <c r="IM5" s="71"/>
      <c r="IN5" s="71"/>
      <c r="IO5" s="72"/>
      <c r="IP5" s="72"/>
      <c r="IQ5" s="72"/>
      <c r="IR5" s="72"/>
      <c r="IS5" s="72"/>
      <c r="IT5" s="72"/>
    </row>
    <row r="6" spans="1:254" s="70" customFormat="1" ht="31.5" customHeight="1">
      <c r="A6" s="77" t="s">
        <v>736</v>
      </c>
      <c r="B6" s="78">
        <v>211</v>
      </c>
      <c r="II6" s="71"/>
      <c r="IJ6" s="71"/>
      <c r="IK6" s="71"/>
      <c r="IL6" s="71"/>
      <c r="IM6" s="71"/>
      <c r="IN6" s="71"/>
      <c r="IO6" s="72"/>
      <c r="IP6" s="72"/>
      <c r="IQ6" s="72"/>
      <c r="IR6" s="72"/>
      <c r="IS6" s="72"/>
      <c r="IT6" s="72"/>
    </row>
    <row r="7" spans="1:254" s="70" customFormat="1" ht="31.5" customHeight="1">
      <c r="A7" s="77" t="s">
        <v>737</v>
      </c>
      <c r="B7" s="78">
        <v>211</v>
      </c>
      <c r="II7" s="71"/>
      <c r="IJ7" s="71"/>
      <c r="IK7" s="71"/>
      <c r="IL7" s="71"/>
      <c r="IM7" s="71"/>
      <c r="IN7" s="71"/>
      <c r="IO7" s="72"/>
      <c r="IP7" s="72"/>
      <c r="IQ7" s="72"/>
      <c r="IR7" s="72"/>
      <c r="IS7" s="72"/>
      <c r="IT7" s="72"/>
    </row>
    <row r="8" spans="1:254" s="70" customFormat="1" ht="27" customHeight="1">
      <c r="A8" s="77"/>
      <c r="B8" s="78">
        <v>0</v>
      </c>
      <c r="II8" s="71"/>
      <c r="IJ8" s="71"/>
      <c r="IK8" s="71"/>
      <c r="IL8" s="71"/>
      <c r="IM8" s="71"/>
      <c r="IN8" s="71"/>
      <c r="IO8" s="72"/>
      <c r="IP8" s="72"/>
      <c r="IQ8" s="72"/>
      <c r="IR8" s="72"/>
      <c r="IS8" s="72"/>
      <c r="IT8" s="72"/>
    </row>
    <row r="9" spans="1:254" s="70" customFormat="1" ht="27" customHeight="1">
      <c r="A9" s="77"/>
      <c r="B9" s="78">
        <v>0</v>
      </c>
      <c r="II9" s="71"/>
      <c r="IJ9" s="71"/>
      <c r="IK9" s="71"/>
      <c r="IL9" s="71"/>
      <c r="IM9" s="71"/>
      <c r="IN9" s="71"/>
      <c r="IO9" s="72"/>
      <c r="IP9" s="72"/>
      <c r="IQ9" s="72"/>
      <c r="IR9" s="72"/>
      <c r="IS9" s="72"/>
      <c r="IT9" s="72"/>
    </row>
    <row r="10" spans="1:254" s="70" customFormat="1" ht="27" customHeight="1">
      <c r="A10" s="76" t="s">
        <v>745</v>
      </c>
      <c r="B10" s="78">
        <v>211</v>
      </c>
      <c r="II10" s="71"/>
      <c r="IJ10" s="71"/>
      <c r="IK10" s="71"/>
      <c r="IL10" s="71"/>
      <c r="IM10" s="71"/>
      <c r="IN10" s="71"/>
      <c r="IO10" s="72"/>
      <c r="IP10" s="72"/>
      <c r="IQ10" s="72"/>
      <c r="IR10" s="72"/>
      <c r="IS10" s="72"/>
      <c r="IT10" s="72"/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E16" sqref="E16"/>
    </sheetView>
  </sheetViews>
  <sheetFormatPr defaultColWidth="9.00390625" defaultRowHeight="27" customHeight="1"/>
  <cols>
    <col min="1" max="16384" width="27.125" style="0" customWidth="1"/>
  </cols>
  <sheetData>
    <row r="1" ht="27" customHeight="1">
      <c r="A1" s="63" t="s">
        <v>746</v>
      </c>
    </row>
    <row r="2" spans="1:4" ht="27" customHeight="1">
      <c r="A2" s="30" t="s">
        <v>747</v>
      </c>
      <c r="B2" s="31"/>
      <c r="C2" s="31"/>
      <c r="D2" s="31"/>
    </row>
    <row r="3" spans="1:4" ht="27" customHeight="1">
      <c r="A3" s="64" t="s">
        <v>707</v>
      </c>
      <c r="B3" s="64"/>
      <c r="C3" s="64"/>
      <c r="D3" s="64"/>
    </row>
    <row r="4" spans="1:4" ht="27" customHeight="1">
      <c r="A4" s="65" t="s">
        <v>598</v>
      </c>
      <c r="B4" s="65"/>
      <c r="C4" s="65" t="s">
        <v>708</v>
      </c>
      <c r="D4" s="65"/>
    </row>
    <row r="5" spans="1:4" ht="27" customHeight="1">
      <c r="A5" s="65" t="s">
        <v>27</v>
      </c>
      <c r="B5" s="65" t="s">
        <v>709</v>
      </c>
      <c r="C5" s="65" t="s">
        <v>27</v>
      </c>
      <c r="D5" s="65" t="s">
        <v>709</v>
      </c>
    </row>
    <row r="6" spans="1:4" ht="27" customHeight="1">
      <c r="A6" s="66" t="s">
        <v>710</v>
      </c>
      <c r="B6" s="66" t="s">
        <v>711</v>
      </c>
      <c r="C6" s="66" t="s">
        <v>710</v>
      </c>
      <c r="D6" s="66" t="s">
        <v>711</v>
      </c>
    </row>
    <row r="7" spans="1:4" ht="27" customHeight="1">
      <c r="A7" s="67"/>
      <c r="B7" s="66"/>
      <c r="C7" s="67"/>
      <c r="D7" s="66"/>
    </row>
    <row r="8" spans="1:4" ht="27" customHeight="1">
      <c r="A8" s="67"/>
      <c r="B8" s="66"/>
      <c r="C8" s="67"/>
      <c r="D8" s="66"/>
    </row>
    <row r="9" spans="1:4" ht="27" customHeight="1">
      <c r="A9" s="67"/>
      <c r="B9" s="66"/>
      <c r="C9" s="67"/>
      <c r="D9" s="66"/>
    </row>
    <row r="10" spans="1:4" ht="27" customHeight="1">
      <c r="A10" s="67"/>
      <c r="B10" s="66"/>
      <c r="C10" s="67"/>
      <c r="D10" s="66"/>
    </row>
    <row r="11" spans="1:4" ht="27" customHeight="1">
      <c r="A11" s="67"/>
      <c r="B11" s="66"/>
      <c r="C11" s="67"/>
      <c r="D11" s="66"/>
    </row>
    <row r="12" spans="1:4" ht="27" customHeight="1">
      <c r="A12" s="68" t="s">
        <v>648</v>
      </c>
      <c r="B12" s="69" t="s">
        <v>712</v>
      </c>
      <c r="C12" s="69" t="s">
        <v>713</v>
      </c>
      <c r="D12" s="69" t="s">
        <v>712</v>
      </c>
    </row>
    <row r="13" ht="27" customHeight="1">
      <c r="A13" t="s">
        <v>714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showZeros="0" workbookViewId="0" topLeftCell="A1">
      <selection activeCell="C20" sqref="C20"/>
    </sheetView>
  </sheetViews>
  <sheetFormatPr defaultColWidth="8.00390625" defaultRowHeight="14.25" customHeight="1"/>
  <cols>
    <col min="1" max="1" width="43.25390625" style="37" customWidth="1"/>
    <col min="2" max="2" width="17.375" style="37" customWidth="1"/>
    <col min="3" max="3" width="9.125" style="37" customWidth="1"/>
    <col min="4" max="4" width="16.00390625" style="37" customWidth="1"/>
    <col min="5" max="5" width="17.375" style="37" customWidth="1"/>
    <col min="6" max="6" width="13.00390625" style="37" customWidth="1"/>
    <col min="7" max="7" width="9.125" style="37" customWidth="1"/>
    <col min="8" max="9" width="7.00390625" style="37" customWidth="1"/>
    <col min="10" max="255" width="8.00390625" style="37" customWidth="1"/>
    <col min="256" max="256" width="8.00390625" style="61" customWidth="1"/>
  </cols>
  <sheetData>
    <row r="1" ht="14.25" customHeight="1">
      <c r="A1" s="39" t="s">
        <v>748</v>
      </c>
    </row>
    <row r="2" spans="1:9" ht="25.5">
      <c r="A2" s="40" t="s">
        <v>749</v>
      </c>
      <c r="B2" s="41"/>
      <c r="C2" s="41"/>
      <c r="D2" s="42"/>
      <c r="E2" s="41"/>
      <c r="F2" s="41"/>
      <c r="G2" s="41"/>
      <c r="H2" s="41"/>
      <c r="I2" s="41"/>
    </row>
    <row r="3" spans="1:9" ht="19.5" customHeight="1">
      <c r="A3" s="43"/>
      <c r="B3" s="43"/>
      <c r="C3" s="44"/>
      <c r="D3" s="45"/>
      <c r="E3" s="43"/>
      <c r="F3" s="43"/>
      <c r="G3" s="43"/>
      <c r="H3" s="43"/>
      <c r="I3" s="58" t="s">
        <v>26</v>
      </c>
    </row>
    <row r="4" spans="1:9" s="36" customFormat="1" ht="42.75">
      <c r="A4" s="46" t="s">
        <v>750</v>
      </c>
      <c r="B4" s="47" t="s">
        <v>751</v>
      </c>
      <c r="C4" s="48" t="s">
        <v>752</v>
      </c>
      <c r="D4" s="48" t="s">
        <v>753</v>
      </c>
      <c r="E4" s="49" t="s">
        <v>754</v>
      </c>
      <c r="F4" s="50" t="s">
        <v>755</v>
      </c>
      <c r="G4" s="50" t="s">
        <v>756</v>
      </c>
      <c r="H4" s="50" t="s">
        <v>757</v>
      </c>
      <c r="I4" s="47" t="s">
        <v>758</v>
      </c>
    </row>
    <row r="5" spans="1:9" ht="21" customHeight="1">
      <c r="A5" s="54" t="s">
        <v>648</v>
      </c>
      <c r="B5" s="52">
        <v>21250.300807</v>
      </c>
      <c r="C5" s="62">
        <v>0</v>
      </c>
      <c r="D5" s="62">
        <v>5144.92783</v>
      </c>
      <c r="E5" s="52">
        <v>16105.372977</v>
      </c>
      <c r="F5" s="52">
        <v>0</v>
      </c>
      <c r="G5" s="52">
        <v>0</v>
      </c>
      <c r="H5" s="52">
        <v>0</v>
      </c>
      <c r="I5" s="59">
        <v>0</v>
      </c>
    </row>
    <row r="6" spans="1:9" ht="21" customHeight="1">
      <c r="A6" s="51" t="s">
        <v>759</v>
      </c>
      <c r="B6" s="52">
        <v>11686.780817</v>
      </c>
      <c r="C6" s="52">
        <v>0</v>
      </c>
      <c r="D6" s="52">
        <v>2825.5838</v>
      </c>
      <c r="E6" s="52">
        <v>8861.197017</v>
      </c>
      <c r="F6" s="52">
        <v>0</v>
      </c>
      <c r="G6" s="52">
        <v>0</v>
      </c>
      <c r="H6" s="52">
        <v>0</v>
      </c>
      <c r="I6" s="59">
        <v>0</v>
      </c>
    </row>
    <row r="7" spans="1:9" ht="21" customHeight="1">
      <c r="A7" s="51" t="s">
        <v>760</v>
      </c>
      <c r="B7" s="52">
        <v>9050.607</v>
      </c>
      <c r="C7" s="52">
        <v>0</v>
      </c>
      <c r="D7" s="52">
        <v>2140.607</v>
      </c>
      <c r="E7" s="52">
        <v>6910</v>
      </c>
      <c r="F7" s="52">
        <v>0</v>
      </c>
      <c r="G7" s="52">
        <v>0</v>
      </c>
      <c r="H7" s="52">
        <v>0</v>
      </c>
      <c r="I7" s="59">
        <v>0</v>
      </c>
    </row>
    <row r="8" spans="1:9" ht="21" customHeight="1">
      <c r="A8" s="53" t="s">
        <v>761</v>
      </c>
      <c r="B8" s="52">
        <v>162.07596</v>
      </c>
      <c r="C8" s="52">
        <v>0</v>
      </c>
      <c r="D8" s="52">
        <v>150</v>
      </c>
      <c r="E8" s="52">
        <v>12.07596</v>
      </c>
      <c r="F8" s="52">
        <v>0</v>
      </c>
      <c r="G8" s="52">
        <v>0</v>
      </c>
      <c r="H8" s="52">
        <v>0</v>
      </c>
      <c r="I8" s="59">
        <v>0</v>
      </c>
    </row>
    <row r="9" spans="1:9" ht="21" customHeight="1">
      <c r="A9" s="53" t="s">
        <v>762</v>
      </c>
      <c r="B9" s="52">
        <v>0</v>
      </c>
      <c r="C9" s="52">
        <v>0</v>
      </c>
      <c r="D9" s="52">
        <v>0</v>
      </c>
      <c r="E9" s="46">
        <v>0</v>
      </c>
      <c r="F9" s="52"/>
      <c r="G9" s="52"/>
      <c r="H9" s="52"/>
      <c r="I9" s="52"/>
    </row>
    <row r="10" spans="1:9" ht="21" customHeight="1">
      <c r="A10" s="53" t="s">
        <v>763</v>
      </c>
      <c r="B10" s="52">
        <v>343.73703</v>
      </c>
      <c r="C10" s="52">
        <v>0</v>
      </c>
      <c r="D10" s="52">
        <v>23.737029999999997</v>
      </c>
      <c r="E10" s="52">
        <v>320</v>
      </c>
      <c r="F10" s="52">
        <v>0</v>
      </c>
      <c r="G10" s="52"/>
      <c r="H10" s="52"/>
      <c r="I10" s="52">
        <v>0</v>
      </c>
    </row>
    <row r="11" spans="1:9" ht="21" customHeight="1">
      <c r="A11" s="53" t="s">
        <v>764</v>
      </c>
      <c r="B11" s="52">
        <v>7.1</v>
      </c>
      <c r="C11" s="52">
        <v>0</v>
      </c>
      <c r="D11" s="52">
        <v>5</v>
      </c>
      <c r="E11" s="52">
        <v>2.1</v>
      </c>
      <c r="F11" s="52">
        <v>0</v>
      </c>
      <c r="G11" s="52">
        <v>0</v>
      </c>
      <c r="H11" s="52">
        <v>0</v>
      </c>
      <c r="I11" s="52">
        <v>0</v>
      </c>
    </row>
    <row r="12" spans="1:9" ht="21" customHeight="1">
      <c r="A12" s="53" t="s">
        <v>765</v>
      </c>
      <c r="B12" s="52">
        <v>0</v>
      </c>
      <c r="C12" s="52">
        <v>0</v>
      </c>
      <c r="D12" s="52">
        <v>0</v>
      </c>
      <c r="E12" s="52">
        <v>0</v>
      </c>
      <c r="F12" s="52"/>
      <c r="G12" s="52"/>
      <c r="H12" s="52"/>
      <c r="I12" s="52"/>
    </row>
    <row r="13" spans="1:9" ht="21" customHeight="1">
      <c r="A13" s="53" t="s">
        <v>766</v>
      </c>
      <c r="B13" s="52">
        <v>0</v>
      </c>
      <c r="C13" s="52">
        <v>0</v>
      </c>
      <c r="D13" s="52">
        <v>0</v>
      </c>
      <c r="E13" s="52">
        <v>0</v>
      </c>
      <c r="F13" s="52"/>
      <c r="G13" s="52"/>
      <c r="H13" s="52"/>
      <c r="I13" s="52"/>
    </row>
  </sheetData>
  <sheetProtection/>
  <mergeCells count="1">
    <mergeCell ref="A2:I2"/>
  </mergeCells>
  <printOptions horizontalCentered="1"/>
  <pageMargins left="0.39305555555555555" right="0.39305555555555555" top="0.6298611111111111" bottom="0.7868055555555555" header="0.5118055555555555" footer="0.5118055555555555"/>
  <pageSetup errors="blank" firstPageNumber="58" useFirstPageNumber="1" fitToHeight="1" fitToWidth="1" horizontalDpi="600" verticalDpi="600" orientation="landscape" pageOrder="overThenDown" paperSize="9" scale="9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showZeros="0" workbookViewId="0" topLeftCell="A1">
      <selection activeCell="A12" sqref="A12"/>
    </sheetView>
  </sheetViews>
  <sheetFormatPr defaultColWidth="8.00390625" defaultRowHeight="14.25" customHeight="1"/>
  <cols>
    <col min="1" max="1" width="43.25390625" style="37" customWidth="1"/>
    <col min="2" max="2" width="17.375" style="37" customWidth="1"/>
    <col min="3" max="3" width="9.125" style="37" customWidth="1"/>
    <col min="4" max="4" width="16.00390625" style="37" customWidth="1"/>
    <col min="5" max="5" width="17.375" style="37" customWidth="1"/>
    <col min="6" max="6" width="13.00390625" style="37" customWidth="1"/>
    <col min="7" max="7" width="9.125" style="37" customWidth="1"/>
    <col min="8" max="9" width="7.00390625" style="37" customWidth="1"/>
    <col min="10" max="255" width="8.00390625" style="37" customWidth="1"/>
    <col min="256" max="256" width="8.00390625" style="38" customWidth="1"/>
  </cols>
  <sheetData>
    <row r="1" ht="14.25" customHeight="1">
      <c r="A1" s="39" t="s">
        <v>767</v>
      </c>
    </row>
    <row r="2" spans="1:9" ht="25.5">
      <c r="A2" s="40" t="s">
        <v>768</v>
      </c>
      <c r="B2" s="41"/>
      <c r="C2" s="41"/>
      <c r="D2" s="42"/>
      <c r="E2" s="41"/>
      <c r="F2" s="41"/>
      <c r="G2" s="41"/>
      <c r="H2" s="41"/>
      <c r="I2" s="41"/>
    </row>
    <row r="3" spans="1:9" ht="19.5" customHeight="1">
      <c r="A3" s="43"/>
      <c r="B3" s="43"/>
      <c r="C3" s="44"/>
      <c r="D3" s="45"/>
      <c r="E3" s="43"/>
      <c r="F3" s="43"/>
      <c r="G3" s="43"/>
      <c r="H3" s="43"/>
      <c r="I3" s="58" t="s">
        <v>26</v>
      </c>
    </row>
    <row r="4" spans="1:9" s="36" customFormat="1" ht="42.75">
      <c r="A4" s="46" t="s">
        <v>750</v>
      </c>
      <c r="B4" s="47" t="s">
        <v>751</v>
      </c>
      <c r="C4" s="48" t="s">
        <v>752</v>
      </c>
      <c r="D4" s="48" t="s">
        <v>753</v>
      </c>
      <c r="E4" s="49" t="s">
        <v>754</v>
      </c>
      <c r="F4" s="50" t="s">
        <v>755</v>
      </c>
      <c r="G4" s="50" t="s">
        <v>756</v>
      </c>
      <c r="H4" s="50" t="s">
        <v>757</v>
      </c>
      <c r="I4" s="47" t="s">
        <v>758</v>
      </c>
    </row>
    <row r="5" spans="1:9" ht="21" customHeight="1">
      <c r="A5" s="51" t="s">
        <v>102</v>
      </c>
      <c r="B5" s="52">
        <v>21213.631277999997</v>
      </c>
      <c r="C5" s="52">
        <v>0</v>
      </c>
      <c r="D5" s="52">
        <v>5133.259529999999</v>
      </c>
      <c r="E5" s="52">
        <v>16080.371748</v>
      </c>
      <c r="F5" s="52">
        <v>0</v>
      </c>
      <c r="G5" s="52">
        <v>0</v>
      </c>
      <c r="H5" s="52">
        <v>0</v>
      </c>
      <c r="I5" s="52">
        <v>0</v>
      </c>
    </row>
    <row r="6" spans="1:9" ht="21" customHeight="1">
      <c r="A6" s="51" t="s">
        <v>769</v>
      </c>
      <c r="B6" s="52">
        <v>20872.262287999998</v>
      </c>
      <c r="C6" s="52">
        <v>0</v>
      </c>
      <c r="D6" s="52">
        <v>5106.890539999999</v>
      </c>
      <c r="E6" s="52">
        <v>15765.371748</v>
      </c>
      <c r="F6" s="52">
        <v>0</v>
      </c>
      <c r="G6" s="52">
        <v>0</v>
      </c>
      <c r="H6" s="52">
        <v>0</v>
      </c>
      <c r="I6" s="52">
        <v>0</v>
      </c>
    </row>
    <row r="7" spans="1:9" ht="21" customHeight="1">
      <c r="A7" s="51" t="s">
        <v>770</v>
      </c>
      <c r="B7" s="52">
        <v>326.36899</v>
      </c>
      <c r="C7" s="52">
        <v>0</v>
      </c>
      <c r="D7" s="52">
        <v>26.368990000000004</v>
      </c>
      <c r="E7" s="52">
        <v>300</v>
      </c>
      <c r="F7" s="52">
        <v>0</v>
      </c>
      <c r="G7" s="52"/>
      <c r="H7" s="52"/>
      <c r="I7" s="52">
        <v>0</v>
      </c>
    </row>
    <row r="8" spans="1:9" ht="21" customHeight="1">
      <c r="A8" s="53" t="s">
        <v>771</v>
      </c>
      <c r="B8" s="52">
        <v>15</v>
      </c>
      <c r="C8" s="52">
        <v>0</v>
      </c>
      <c r="D8" s="52">
        <v>0</v>
      </c>
      <c r="E8" s="52">
        <v>15</v>
      </c>
      <c r="F8" s="52">
        <v>0</v>
      </c>
      <c r="G8" s="52">
        <v>0</v>
      </c>
      <c r="H8" s="52">
        <v>0</v>
      </c>
      <c r="I8" s="52">
        <v>0</v>
      </c>
    </row>
    <row r="9" spans="1:9" ht="21" customHeight="1">
      <c r="A9" s="53" t="s">
        <v>772</v>
      </c>
      <c r="B9" s="52">
        <v>0</v>
      </c>
      <c r="C9" s="52">
        <v>0</v>
      </c>
      <c r="D9" s="52">
        <v>0</v>
      </c>
      <c r="E9" s="52">
        <v>0</v>
      </c>
      <c r="F9" s="52"/>
      <c r="G9" s="52"/>
      <c r="H9" s="52"/>
      <c r="I9" s="52"/>
    </row>
    <row r="10" spans="1:9" ht="21" customHeight="1">
      <c r="A10" s="53" t="s">
        <v>773</v>
      </c>
      <c r="B10" s="52">
        <v>0</v>
      </c>
      <c r="C10" s="52">
        <v>0</v>
      </c>
      <c r="D10" s="52">
        <v>0</v>
      </c>
      <c r="E10" s="52">
        <v>0</v>
      </c>
      <c r="F10" s="52"/>
      <c r="G10" s="52"/>
      <c r="H10" s="52"/>
      <c r="I10" s="52"/>
    </row>
    <row r="11" spans="1:9" ht="21" customHeight="1">
      <c r="A11" s="54" t="s">
        <v>774</v>
      </c>
      <c r="B11" s="52">
        <v>36.669529000000004</v>
      </c>
      <c r="C11" s="52">
        <v>0</v>
      </c>
      <c r="D11" s="52">
        <v>11.6683</v>
      </c>
      <c r="E11" s="52">
        <v>25.001229000000002</v>
      </c>
      <c r="F11" s="52">
        <v>0</v>
      </c>
      <c r="G11" s="52">
        <v>0</v>
      </c>
      <c r="H11" s="52">
        <v>0</v>
      </c>
      <c r="I11" s="59">
        <v>0</v>
      </c>
    </row>
    <row r="12" spans="1:9" ht="21" customHeight="1">
      <c r="A12" s="51" t="s">
        <v>775</v>
      </c>
      <c r="B12" s="52">
        <v>24776.957474000003</v>
      </c>
      <c r="C12" s="52">
        <v>0</v>
      </c>
      <c r="D12" s="52">
        <v>22481.510833</v>
      </c>
      <c r="E12" s="52">
        <v>2295.446641</v>
      </c>
      <c r="F12" s="52">
        <v>0</v>
      </c>
      <c r="G12" s="52">
        <v>0</v>
      </c>
      <c r="H12" s="52">
        <v>0</v>
      </c>
      <c r="I12" s="59">
        <v>0</v>
      </c>
    </row>
    <row r="13" spans="1:9" ht="27" customHeight="1">
      <c r="A13" s="55"/>
      <c r="B13" s="56"/>
      <c r="C13" s="56"/>
      <c r="D13" s="57"/>
      <c r="E13" s="56"/>
      <c r="F13" s="56"/>
      <c r="G13" s="56"/>
      <c r="H13" s="56"/>
      <c r="I13" s="60"/>
    </row>
  </sheetData>
  <sheetProtection/>
  <mergeCells count="1">
    <mergeCell ref="A2:I2"/>
  </mergeCells>
  <printOptions horizontalCentered="1"/>
  <pageMargins left="0.39305555555555555" right="0.39305555555555555" top="0.6298611111111111" bottom="0.7868055555555555" header="0.5118055555555555" footer="0.5118055555555555"/>
  <pageSetup errors="blank" firstPageNumber="58" useFirstPageNumber="1" fitToHeight="1" fitToWidth="1" horizontalDpi="600" verticalDpi="600" orientation="landscape" pageOrder="overThenDown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="120" zoomScaleNormal="120" zoomScaleSheetLayoutView="100" workbookViewId="0" topLeftCell="A1">
      <selection activeCell="A1" sqref="A1"/>
    </sheetView>
  </sheetViews>
  <sheetFormatPr defaultColWidth="9.00390625" defaultRowHeight="19.5" customHeight="1"/>
  <cols>
    <col min="1" max="1" width="77.50390625" style="247" customWidth="1"/>
    <col min="2" max="16384" width="9.00390625" style="247" customWidth="1"/>
  </cols>
  <sheetData>
    <row r="1" ht="48.75" customHeight="1">
      <c r="A1" s="248" t="s">
        <v>4</v>
      </c>
    </row>
    <row r="2" ht="19.5" customHeight="1">
      <c r="A2" s="249" t="s">
        <v>5</v>
      </c>
    </row>
    <row r="3" ht="19.5" customHeight="1">
      <c r="A3" s="249" t="s">
        <v>6</v>
      </c>
    </row>
    <row r="4" ht="19.5" customHeight="1">
      <c r="A4" s="249" t="s">
        <v>7</v>
      </c>
    </row>
    <row r="5" ht="19.5" customHeight="1">
      <c r="A5" s="249" t="s">
        <v>8</v>
      </c>
    </row>
    <row r="6" ht="19.5" customHeight="1">
      <c r="A6" s="249" t="s">
        <v>9</v>
      </c>
    </row>
    <row r="7" ht="19.5" customHeight="1">
      <c r="A7" s="249" t="s">
        <v>10</v>
      </c>
    </row>
    <row r="8" ht="19.5" customHeight="1">
      <c r="A8" s="249" t="s">
        <v>11</v>
      </c>
    </row>
    <row r="9" ht="19.5" customHeight="1">
      <c r="A9" s="249" t="s">
        <v>12</v>
      </c>
    </row>
    <row r="10" ht="19.5" customHeight="1">
      <c r="A10" s="249" t="s">
        <v>13</v>
      </c>
    </row>
    <row r="11" ht="19.5" customHeight="1">
      <c r="A11" s="249" t="s">
        <v>14</v>
      </c>
    </row>
    <row r="12" ht="19.5" customHeight="1">
      <c r="A12" s="249" t="s">
        <v>15</v>
      </c>
    </row>
    <row r="13" ht="19.5" customHeight="1">
      <c r="A13" s="249" t="s">
        <v>16</v>
      </c>
    </row>
    <row r="14" ht="19.5" customHeight="1">
      <c r="A14" s="250" t="s">
        <v>17</v>
      </c>
    </row>
    <row r="15" ht="19.5" customHeight="1">
      <c r="A15" s="250" t="s">
        <v>18</v>
      </c>
    </row>
    <row r="16" ht="19.5" customHeight="1">
      <c r="A16" s="251" t="s">
        <v>19</v>
      </c>
    </row>
    <row r="17" ht="19.5" customHeight="1">
      <c r="A17" s="251" t="s">
        <v>20</v>
      </c>
    </row>
    <row r="18" ht="19.5" customHeight="1">
      <c r="A18" s="251" t="s">
        <v>21</v>
      </c>
    </row>
    <row r="19" ht="19.5" customHeight="1">
      <c r="A19" s="251" t="s">
        <v>22</v>
      </c>
    </row>
    <row r="20" ht="19.5" customHeight="1">
      <c r="A20" s="251" t="s">
        <v>23</v>
      </c>
    </row>
  </sheetData>
  <sheetProtection/>
  <printOptions/>
  <pageMargins left="0.9" right="0.55" top="1.2201388888888889" bottom="0.7900000000000001" header="0.51" footer="0.55"/>
  <pageSetup horizontalDpi="600" verticalDpi="600" orientation="portrait" paperSize="9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SheetLayoutView="100" workbookViewId="0" topLeftCell="A1">
      <selection activeCell="C8" sqref="C8"/>
    </sheetView>
  </sheetViews>
  <sheetFormatPr defaultColWidth="9.00390625" defaultRowHeight="57" customHeight="1"/>
  <cols>
    <col min="1" max="2" width="17.625" style="0" customWidth="1"/>
    <col min="3" max="3" width="8.125" style="0" customWidth="1"/>
    <col min="4" max="5" width="15.50390625" style="0" customWidth="1"/>
    <col min="6" max="6" width="11.25390625" style="0" customWidth="1"/>
  </cols>
  <sheetData>
    <row r="1" ht="22.5" customHeight="1">
      <c r="A1" s="29" t="s">
        <v>776</v>
      </c>
    </row>
    <row r="2" spans="1:6" ht="57" customHeight="1">
      <c r="A2" s="30" t="s">
        <v>777</v>
      </c>
      <c r="B2" s="31"/>
      <c r="C2" s="31"/>
      <c r="D2" s="31"/>
      <c r="E2" s="31"/>
      <c r="F2" s="31"/>
    </row>
    <row r="3" spans="5:6" ht="21" customHeight="1">
      <c r="E3" s="32" t="s">
        <v>26</v>
      </c>
      <c r="F3" s="32"/>
    </row>
    <row r="4" spans="1:6" s="28" customFormat="1" ht="57" customHeight="1">
      <c r="A4" s="33" t="s">
        <v>778</v>
      </c>
      <c r="B4" s="33" t="s">
        <v>779</v>
      </c>
      <c r="C4" s="33" t="s">
        <v>780</v>
      </c>
      <c r="D4" s="33"/>
      <c r="E4" s="33"/>
      <c r="F4" s="33" t="s">
        <v>781</v>
      </c>
    </row>
    <row r="5" spans="1:6" s="28" customFormat="1" ht="57" customHeight="1">
      <c r="A5" s="33"/>
      <c r="B5" s="33"/>
      <c r="C5" s="33" t="s">
        <v>782</v>
      </c>
      <c r="D5" s="33" t="s">
        <v>783</v>
      </c>
      <c r="E5" s="33" t="s">
        <v>784</v>
      </c>
      <c r="F5" s="33"/>
    </row>
    <row r="6" spans="1:6" s="28" customFormat="1" ht="57" customHeight="1">
      <c r="A6" s="34">
        <v>625.495</v>
      </c>
      <c r="B6" s="35"/>
      <c r="C6" s="35">
        <v>411.215</v>
      </c>
      <c r="D6" s="35"/>
      <c r="E6" s="35">
        <v>411.215</v>
      </c>
      <c r="F6" s="35">
        <v>214.28</v>
      </c>
    </row>
  </sheetData>
  <sheetProtection/>
  <mergeCells count="6">
    <mergeCell ref="A2:F2"/>
    <mergeCell ref="E3:F3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orientation="portrait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SheetLayoutView="100" workbookViewId="0" topLeftCell="A1">
      <selection activeCell="N1" sqref="N1"/>
    </sheetView>
  </sheetViews>
  <sheetFormatPr defaultColWidth="9.00390625" defaultRowHeight="14.25"/>
  <cols>
    <col min="1" max="1" width="11.625" style="5" customWidth="1"/>
    <col min="2" max="4" width="12.75390625" style="6" customWidth="1"/>
    <col min="5" max="7" width="12.75390625" style="7" customWidth="1"/>
    <col min="8" max="16384" width="9.00390625" style="1" customWidth="1"/>
  </cols>
  <sheetData>
    <row r="1" spans="1:7" s="1" customFormat="1" ht="31.5" customHeight="1">
      <c r="A1" s="8" t="s">
        <v>785</v>
      </c>
      <c r="B1" s="9"/>
      <c r="C1" s="9"/>
      <c r="D1" s="9"/>
      <c r="E1" s="10"/>
      <c r="F1" s="10"/>
      <c r="G1" s="10"/>
    </row>
    <row r="2" spans="1:7" s="1" customFormat="1" ht="27">
      <c r="A2" s="11" t="s">
        <v>786</v>
      </c>
      <c r="B2" s="11"/>
      <c r="C2" s="11"/>
      <c r="D2" s="11"/>
      <c r="E2" s="11"/>
      <c r="F2" s="11"/>
      <c r="G2" s="11"/>
    </row>
    <row r="3" spans="1:7" s="1" customFormat="1" ht="30" customHeight="1">
      <c r="A3" s="12" t="s">
        <v>26</v>
      </c>
      <c r="B3" s="12"/>
      <c r="C3" s="12"/>
      <c r="D3" s="12"/>
      <c r="E3" s="12"/>
      <c r="F3" s="12"/>
      <c r="G3" s="12"/>
    </row>
    <row r="4" spans="1:7" s="2" customFormat="1" ht="24" customHeight="1">
      <c r="A4" s="13" t="s">
        <v>787</v>
      </c>
      <c r="B4" s="14" t="s">
        <v>788</v>
      </c>
      <c r="C4" s="15"/>
      <c r="D4" s="15"/>
      <c r="E4" s="15"/>
      <c r="F4" s="15"/>
      <c r="G4" s="16"/>
    </row>
    <row r="5" spans="1:7" s="3" customFormat="1" ht="24" customHeight="1">
      <c r="A5" s="17"/>
      <c r="B5" s="18"/>
      <c r="C5" s="19"/>
      <c r="D5" s="19"/>
      <c r="E5" s="19"/>
      <c r="F5" s="19"/>
      <c r="G5" s="20"/>
    </row>
    <row r="6" spans="1:7" s="3" customFormat="1" ht="39.75" customHeight="1">
      <c r="A6" s="21"/>
      <c r="B6" s="22" t="s">
        <v>789</v>
      </c>
      <c r="C6" s="23"/>
      <c r="D6" s="23"/>
      <c r="E6" s="24" t="s">
        <v>790</v>
      </c>
      <c r="F6" s="25"/>
      <c r="G6" s="25"/>
    </row>
    <row r="7" spans="1:7" s="3" customFormat="1" ht="39.75" customHeight="1">
      <c r="A7" s="21"/>
      <c r="B7" s="22" t="s">
        <v>751</v>
      </c>
      <c r="C7" s="22" t="s">
        <v>791</v>
      </c>
      <c r="D7" s="22" t="s">
        <v>792</v>
      </c>
      <c r="E7" s="24" t="s">
        <v>751</v>
      </c>
      <c r="F7" s="24" t="s">
        <v>791</v>
      </c>
      <c r="G7" s="24" t="s">
        <v>792</v>
      </c>
    </row>
    <row r="8" spans="1:7" s="4" customFormat="1" ht="39.75" customHeight="1">
      <c r="A8" s="26" t="s">
        <v>793</v>
      </c>
      <c r="B8" s="27">
        <v>1994.0504</v>
      </c>
      <c r="C8" s="27">
        <v>1994.0504</v>
      </c>
      <c r="D8" s="27">
        <v>0</v>
      </c>
      <c r="E8" s="27">
        <v>3546.6662</v>
      </c>
      <c r="F8" s="27">
        <v>1542.2362</v>
      </c>
      <c r="G8" s="27">
        <v>2004.43</v>
      </c>
    </row>
  </sheetData>
  <sheetProtection/>
  <mergeCells count="6">
    <mergeCell ref="A2:G2"/>
    <mergeCell ref="A3:G3"/>
    <mergeCell ref="B6:D6"/>
    <mergeCell ref="E6:G6"/>
    <mergeCell ref="A4:A5"/>
    <mergeCell ref="B4:G5"/>
  </mergeCells>
  <printOptions/>
  <pageMargins left="0.75" right="0.75" top="1" bottom="1" header="0.5" footer="0.5"/>
  <pageSetup fitToHeight="1" fitToWidth="1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defaultGridColor="0" colorId="8" workbookViewId="0" topLeftCell="A1">
      <pane ySplit="4" topLeftCell="A5" activePane="bottomLeft" state="frozen"/>
      <selection pane="bottomLeft" activeCell="I1" sqref="I1"/>
    </sheetView>
  </sheetViews>
  <sheetFormatPr defaultColWidth="9.00390625" defaultRowHeight="14.25"/>
  <cols>
    <col min="1" max="1" width="25.50390625" style="193" customWidth="1"/>
    <col min="2" max="4" width="9.75390625" style="194" customWidth="1"/>
    <col min="5" max="5" width="9.75390625" style="219" customWidth="1"/>
    <col min="6" max="6" width="7.25390625" style="194" customWidth="1"/>
    <col min="7" max="7" width="7.00390625" style="194" customWidth="1"/>
    <col min="8" max="250" width="9.00390625" style="194" customWidth="1"/>
  </cols>
  <sheetData>
    <row r="1" spans="1:253" ht="14.25">
      <c r="A1" s="193" t="s">
        <v>24</v>
      </c>
      <c r="IQ1" s="246"/>
      <c r="IR1" s="246"/>
      <c r="IS1" s="246"/>
    </row>
    <row r="2" spans="1:6" ht="25.5">
      <c r="A2" s="220" t="s">
        <v>25</v>
      </c>
      <c r="B2" s="220"/>
      <c r="C2" s="220"/>
      <c r="D2" s="220"/>
      <c r="E2" s="220"/>
      <c r="F2" s="220"/>
    </row>
    <row r="3" spans="1:6" ht="14.25">
      <c r="A3" s="221"/>
      <c r="B3" s="222"/>
      <c r="C3" s="222"/>
      <c r="D3" s="223"/>
      <c r="E3" s="224" t="s">
        <v>26</v>
      </c>
      <c r="F3" s="224"/>
    </row>
    <row r="4" spans="1:6" ht="30.75" customHeight="1">
      <c r="A4" s="225" t="s">
        <v>27</v>
      </c>
      <c r="B4" s="226" t="s">
        <v>28</v>
      </c>
      <c r="C4" s="226" t="s">
        <v>29</v>
      </c>
      <c r="D4" s="226" t="s">
        <v>30</v>
      </c>
      <c r="E4" s="226" t="s">
        <v>31</v>
      </c>
      <c r="F4" s="225" t="s">
        <v>32</v>
      </c>
    </row>
    <row r="5" spans="1:6" ht="14.25">
      <c r="A5" s="227" t="s">
        <v>33</v>
      </c>
      <c r="B5" s="228">
        <f>SUM(B6:B19)</f>
        <v>22875</v>
      </c>
      <c r="C5" s="228">
        <f>SUM(C6:C19)</f>
        <v>25164.5</v>
      </c>
      <c r="D5" s="228">
        <f>SUM(D6:D19)</f>
        <v>2289.500000000001</v>
      </c>
      <c r="E5" s="229">
        <f aca="true" t="shared" si="0" ref="E5:E16">D5/B5</f>
        <v>0.1000874316939891</v>
      </c>
      <c r="F5" s="230"/>
    </row>
    <row r="6" spans="1:6" ht="16.5" customHeight="1">
      <c r="A6" s="231" t="s">
        <v>34</v>
      </c>
      <c r="B6" s="232">
        <v>8660</v>
      </c>
      <c r="C6" s="232">
        <f>B6*1.1+2</f>
        <v>9528</v>
      </c>
      <c r="D6" s="233">
        <f aca="true" t="shared" si="1" ref="D5:D16">C6-B6</f>
        <v>868</v>
      </c>
      <c r="E6" s="229">
        <f t="shared" si="0"/>
        <v>0.10023094688221709</v>
      </c>
      <c r="F6" s="230"/>
    </row>
    <row r="7" spans="1:6" ht="16.5" customHeight="1">
      <c r="A7" s="231" t="s">
        <v>35</v>
      </c>
      <c r="B7" s="232">
        <v>1735</v>
      </c>
      <c r="C7" s="232">
        <f aca="true" t="shared" si="2" ref="C7:C16">B7*1.1</f>
        <v>1908.5000000000002</v>
      </c>
      <c r="D7" s="233">
        <f t="shared" si="1"/>
        <v>173.50000000000023</v>
      </c>
      <c r="E7" s="229">
        <f t="shared" si="0"/>
        <v>0.10000000000000013</v>
      </c>
      <c r="F7" s="230"/>
    </row>
    <row r="8" spans="1:6" ht="16.5" customHeight="1">
      <c r="A8" s="231" t="s">
        <v>36</v>
      </c>
      <c r="B8" s="232">
        <v>538</v>
      </c>
      <c r="C8" s="232">
        <f t="shared" si="2"/>
        <v>591.8000000000001</v>
      </c>
      <c r="D8" s="233">
        <f t="shared" si="1"/>
        <v>53.80000000000007</v>
      </c>
      <c r="E8" s="229">
        <f t="shared" si="0"/>
        <v>0.10000000000000013</v>
      </c>
      <c r="F8" s="230"/>
    </row>
    <row r="9" spans="1:6" ht="14.25">
      <c r="A9" s="231" t="s">
        <v>37</v>
      </c>
      <c r="B9" s="232">
        <v>3</v>
      </c>
      <c r="C9" s="232">
        <f t="shared" si="2"/>
        <v>3.3000000000000003</v>
      </c>
      <c r="D9" s="233">
        <f t="shared" si="1"/>
        <v>0.30000000000000027</v>
      </c>
      <c r="E9" s="229">
        <f t="shared" si="0"/>
        <v>0.10000000000000009</v>
      </c>
      <c r="F9" s="230"/>
    </row>
    <row r="10" spans="1:6" ht="16.5" customHeight="1">
      <c r="A10" s="231" t="s">
        <v>38</v>
      </c>
      <c r="B10" s="232">
        <v>527</v>
      </c>
      <c r="C10" s="232">
        <f t="shared" si="2"/>
        <v>579.7</v>
      </c>
      <c r="D10" s="233">
        <f t="shared" si="1"/>
        <v>52.700000000000045</v>
      </c>
      <c r="E10" s="229">
        <f t="shared" si="0"/>
        <v>0.10000000000000009</v>
      </c>
      <c r="F10" s="230"/>
    </row>
    <row r="11" spans="1:6" ht="16.5" customHeight="1">
      <c r="A11" s="231" t="s">
        <v>39</v>
      </c>
      <c r="B11" s="232">
        <v>1441</v>
      </c>
      <c r="C11" s="232">
        <f t="shared" si="2"/>
        <v>1585.1000000000001</v>
      </c>
      <c r="D11" s="233">
        <f t="shared" si="1"/>
        <v>144.10000000000014</v>
      </c>
      <c r="E11" s="229">
        <f t="shared" si="0"/>
        <v>0.10000000000000009</v>
      </c>
      <c r="F11" s="230"/>
    </row>
    <row r="12" spans="1:6" ht="16.5" customHeight="1">
      <c r="A12" s="231" t="s">
        <v>40</v>
      </c>
      <c r="B12" s="232">
        <v>519</v>
      </c>
      <c r="C12" s="232">
        <f t="shared" si="2"/>
        <v>570.9000000000001</v>
      </c>
      <c r="D12" s="233">
        <f t="shared" si="1"/>
        <v>51.90000000000009</v>
      </c>
      <c r="E12" s="229">
        <f t="shared" si="0"/>
        <v>0.10000000000000017</v>
      </c>
      <c r="F12" s="230"/>
    </row>
    <row r="13" spans="1:6" ht="16.5" customHeight="1">
      <c r="A13" s="231" t="s">
        <v>41</v>
      </c>
      <c r="B13" s="232">
        <v>622</v>
      </c>
      <c r="C13" s="232">
        <f t="shared" si="2"/>
        <v>684.2</v>
      </c>
      <c r="D13" s="233">
        <f t="shared" si="1"/>
        <v>62.200000000000045</v>
      </c>
      <c r="E13" s="229">
        <f t="shared" si="0"/>
        <v>0.10000000000000007</v>
      </c>
      <c r="F13" s="230"/>
    </row>
    <row r="14" spans="1:6" ht="16.5" customHeight="1">
      <c r="A14" s="231" t="s">
        <v>42</v>
      </c>
      <c r="B14" s="232">
        <v>4995</v>
      </c>
      <c r="C14" s="232">
        <f t="shared" si="2"/>
        <v>5494.5</v>
      </c>
      <c r="D14" s="233">
        <f t="shared" si="1"/>
        <v>499.5</v>
      </c>
      <c r="E14" s="229">
        <f t="shared" si="0"/>
        <v>0.1</v>
      </c>
      <c r="F14" s="230"/>
    </row>
    <row r="15" spans="1:6" ht="16.5" customHeight="1">
      <c r="A15" s="231" t="s">
        <v>43</v>
      </c>
      <c r="B15" s="232">
        <v>1172</v>
      </c>
      <c r="C15" s="232">
        <f t="shared" si="2"/>
        <v>1289.2</v>
      </c>
      <c r="D15" s="233">
        <f t="shared" si="1"/>
        <v>117.20000000000005</v>
      </c>
      <c r="E15" s="229">
        <f t="shared" si="0"/>
        <v>0.10000000000000003</v>
      </c>
      <c r="F15" s="230"/>
    </row>
    <row r="16" spans="1:6" ht="16.5" customHeight="1">
      <c r="A16" s="231" t="s">
        <v>44</v>
      </c>
      <c r="B16" s="232">
        <v>2663</v>
      </c>
      <c r="C16" s="232">
        <f t="shared" si="2"/>
        <v>2929.3</v>
      </c>
      <c r="D16" s="233">
        <f t="shared" si="1"/>
        <v>266.3000000000002</v>
      </c>
      <c r="E16" s="229">
        <f t="shared" si="0"/>
        <v>0.10000000000000007</v>
      </c>
      <c r="F16" s="230"/>
    </row>
    <row r="17" spans="1:6" ht="14.25">
      <c r="A17" s="231" t="s">
        <v>45</v>
      </c>
      <c r="B17" s="232"/>
      <c r="C17" s="232"/>
      <c r="D17" s="233"/>
      <c r="E17" s="234"/>
      <c r="F17" s="230"/>
    </row>
    <row r="18" spans="1:6" ht="14.25">
      <c r="A18" s="231" t="s">
        <v>46</v>
      </c>
      <c r="B18" s="232"/>
      <c r="C18" s="232"/>
      <c r="D18" s="233"/>
      <c r="E18" s="234"/>
      <c r="F18" s="230"/>
    </row>
    <row r="19" spans="1:6" ht="14.25">
      <c r="A19" s="231" t="s">
        <v>47</v>
      </c>
      <c r="B19" s="232"/>
      <c r="C19" s="232"/>
      <c r="D19" s="233"/>
      <c r="E19" s="234"/>
      <c r="F19" s="230"/>
    </row>
    <row r="20" spans="1:6" ht="14.25">
      <c r="A20" s="227" t="s">
        <v>48</v>
      </c>
      <c r="B20" s="228">
        <f>SUM(B21:B26)</f>
        <v>7664</v>
      </c>
      <c r="C20" s="228">
        <f>SUM(C21:C26)</f>
        <v>7970.200000000001</v>
      </c>
      <c r="D20" s="228">
        <f>SUM(D21:D26)</f>
        <v>306.2000000000003</v>
      </c>
      <c r="E20" s="229">
        <f>D20/B20</f>
        <v>0.039953027139874774</v>
      </c>
      <c r="F20" s="230"/>
    </row>
    <row r="21" spans="1:6" ht="16.5" customHeight="1">
      <c r="A21" s="231" t="s">
        <v>49</v>
      </c>
      <c r="B21" s="232">
        <v>3052</v>
      </c>
      <c r="C21" s="232">
        <f>B21*1.1+1</f>
        <v>3358.2000000000003</v>
      </c>
      <c r="D21" s="233">
        <f aca="true" t="shared" si="3" ref="D21:D26">C21-B21</f>
        <v>306.2000000000003</v>
      </c>
      <c r="E21" s="229">
        <f aca="true" t="shared" si="4" ref="E20:E23">D21/B21</f>
        <v>0.10032765399737886</v>
      </c>
      <c r="F21" s="230"/>
    </row>
    <row r="22" spans="1:6" ht="16.5" customHeight="1">
      <c r="A22" s="231" t="s">
        <v>50</v>
      </c>
      <c r="B22" s="232">
        <v>729</v>
      </c>
      <c r="C22" s="232">
        <v>729</v>
      </c>
      <c r="D22" s="233">
        <f t="shared" si="3"/>
        <v>0</v>
      </c>
      <c r="E22" s="229">
        <f t="shared" si="4"/>
        <v>0</v>
      </c>
      <c r="F22" s="230"/>
    </row>
    <row r="23" spans="1:6" ht="16.5" customHeight="1">
      <c r="A23" s="231" t="s">
        <v>51</v>
      </c>
      <c r="B23" s="232">
        <v>809</v>
      </c>
      <c r="C23" s="232">
        <v>1375</v>
      </c>
      <c r="D23" s="233">
        <f t="shared" si="3"/>
        <v>566</v>
      </c>
      <c r="E23" s="229">
        <f t="shared" si="4"/>
        <v>0.6996291718170581</v>
      </c>
      <c r="F23" s="230"/>
    </row>
    <row r="24" spans="1:6" ht="16.5" customHeight="1">
      <c r="A24" s="231" t="s">
        <v>52</v>
      </c>
      <c r="B24" s="232"/>
      <c r="C24" s="232"/>
      <c r="D24" s="233"/>
      <c r="E24" s="229"/>
      <c r="F24" s="230"/>
    </row>
    <row r="25" spans="1:6" ht="28.5">
      <c r="A25" s="231" t="s">
        <v>53</v>
      </c>
      <c r="B25" s="232">
        <v>1444</v>
      </c>
      <c r="C25" s="232">
        <v>1444</v>
      </c>
      <c r="D25" s="233">
        <f t="shared" si="3"/>
        <v>0</v>
      </c>
      <c r="E25" s="229">
        <f aca="true" t="shared" si="5" ref="E25:E27">D25/B25</f>
        <v>0</v>
      </c>
      <c r="F25" s="230"/>
    </row>
    <row r="26" spans="1:6" ht="16.5" customHeight="1">
      <c r="A26" s="231" t="s">
        <v>54</v>
      </c>
      <c r="B26" s="232">
        <v>1630</v>
      </c>
      <c r="C26" s="232">
        <v>1064</v>
      </c>
      <c r="D26" s="233">
        <f t="shared" si="3"/>
        <v>-566</v>
      </c>
      <c r="E26" s="229">
        <f t="shared" si="5"/>
        <v>-0.347239263803681</v>
      </c>
      <c r="F26" s="230"/>
    </row>
    <row r="27" spans="1:250" ht="19.5" customHeight="1">
      <c r="A27" s="235" t="s">
        <v>55</v>
      </c>
      <c r="B27" s="236">
        <f>B5+B20</f>
        <v>30539</v>
      </c>
      <c r="C27" s="236">
        <f>C5+C20</f>
        <v>33134.7</v>
      </c>
      <c r="D27" s="236">
        <f>D5+D20</f>
        <v>2595.700000000001</v>
      </c>
      <c r="E27" s="237">
        <f t="shared" si="5"/>
        <v>0.08499623432332432</v>
      </c>
      <c r="F27" s="238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39"/>
      <c r="FA27" s="239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  <c r="GB27" s="239"/>
      <c r="GC27" s="239"/>
      <c r="GD27" s="239"/>
      <c r="GE27" s="239"/>
      <c r="GF27" s="239"/>
      <c r="GG27" s="239"/>
      <c r="GH27" s="239"/>
      <c r="GI27" s="239"/>
      <c r="GJ27" s="239"/>
      <c r="GK27" s="239"/>
      <c r="GL27" s="239"/>
      <c r="GM27" s="239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239"/>
      <c r="GY27" s="239"/>
      <c r="GZ27" s="239"/>
      <c r="HA27" s="239"/>
      <c r="HB27" s="239"/>
      <c r="HC27" s="239"/>
      <c r="HD27" s="239"/>
      <c r="HE27" s="239"/>
      <c r="HF27" s="239"/>
      <c r="HG27" s="239"/>
      <c r="HH27" s="239"/>
      <c r="HI27" s="239"/>
      <c r="HJ27" s="239"/>
      <c r="HK27" s="239"/>
      <c r="HL27" s="239"/>
      <c r="HM27" s="239"/>
      <c r="HN27" s="239"/>
      <c r="HO27" s="239"/>
      <c r="HP27" s="239"/>
      <c r="HQ27" s="239"/>
      <c r="HR27" s="239"/>
      <c r="HS27" s="239"/>
      <c r="HT27" s="239"/>
      <c r="HU27" s="239"/>
      <c r="HV27" s="239"/>
      <c r="HW27" s="239"/>
      <c r="HX27" s="239"/>
      <c r="HY27" s="239"/>
      <c r="HZ27" s="239"/>
      <c r="IA27" s="239"/>
      <c r="IB27" s="239"/>
      <c r="IC27" s="239"/>
      <c r="ID27" s="239"/>
      <c r="IE27" s="239"/>
      <c r="IF27" s="239"/>
      <c r="IG27" s="239"/>
      <c r="IH27" s="239"/>
      <c r="II27" s="239"/>
      <c r="IJ27" s="239"/>
      <c r="IK27" s="239"/>
      <c r="IL27" s="239"/>
      <c r="IM27" s="239"/>
      <c r="IN27" s="239"/>
      <c r="IO27" s="239"/>
      <c r="IP27" s="239"/>
    </row>
    <row r="28" spans="1:6" ht="16.5" customHeight="1">
      <c r="A28" s="227" t="s">
        <v>56</v>
      </c>
      <c r="B28" s="228">
        <f>SUM(B29:B31)</f>
        <v>16417.38095238095</v>
      </c>
      <c r="C28" s="228">
        <f>SUM(C29:C31)-0.2</f>
        <v>18061.585714285717</v>
      </c>
      <c r="D28" s="228">
        <f>SUM(D29:D31)</f>
        <v>1644.4047619047628</v>
      </c>
      <c r="E28" s="229">
        <f aca="true" t="shared" si="6" ref="E28:E40">D28/B28</f>
        <v>0.10016242948095086</v>
      </c>
      <c r="F28" s="230"/>
    </row>
    <row r="29" spans="1:6" ht="16.5" customHeight="1">
      <c r="A29" s="240" t="s">
        <v>57</v>
      </c>
      <c r="B29" s="228">
        <f>B6/0.375*0.5</f>
        <v>11546.666666666666</v>
      </c>
      <c r="C29" s="228">
        <f>C6/0.375*0.5</f>
        <v>12704</v>
      </c>
      <c r="D29" s="233">
        <f aca="true" t="shared" si="7" ref="D29:D31">C29-B29</f>
        <v>1157.333333333334</v>
      </c>
      <c r="E29" s="229">
        <f t="shared" si="6"/>
        <v>0.10023094688221715</v>
      </c>
      <c r="F29" s="230"/>
    </row>
    <row r="30" spans="1:6" ht="16.5" customHeight="1">
      <c r="A30" s="240" t="s">
        <v>58</v>
      </c>
      <c r="B30" s="232">
        <f>B7*0.6/0.28</f>
        <v>3717.8571428571427</v>
      </c>
      <c r="C30" s="232">
        <f>C7*0.6/0.28</f>
        <v>4089.6428571428573</v>
      </c>
      <c r="D30" s="233">
        <f t="shared" si="7"/>
        <v>371.7857142857147</v>
      </c>
      <c r="E30" s="229">
        <f t="shared" si="6"/>
        <v>0.10000000000000012</v>
      </c>
      <c r="F30" s="230"/>
    </row>
    <row r="31" spans="1:6" ht="16.5" customHeight="1">
      <c r="A31" s="240" t="s">
        <v>59</v>
      </c>
      <c r="B31" s="232">
        <f>B8*0.6/0.28</f>
        <v>1152.857142857143</v>
      </c>
      <c r="C31" s="232">
        <f>C8*0.6/0.28</f>
        <v>1268.142857142857</v>
      </c>
      <c r="D31" s="233">
        <f t="shared" si="7"/>
        <v>115.28571428571422</v>
      </c>
      <c r="E31" s="229">
        <f t="shared" si="6"/>
        <v>0.09999999999999994</v>
      </c>
      <c r="F31" s="230"/>
    </row>
    <row r="32" spans="1:6" ht="16.5" customHeight="1">
      <c r="A32" s="227" t="s">
        <v>60</v>
      </c>
      <c r="B32" s="228">
        <f>SUM(B33:B38)</f>
        <v>4128.380952380952</v>
      </c>
      <c r="C32" s="228">
        <f>SUM(C33:C38)</f>
        <v>4541.785714285715</v>
      </c>
      <c r="D32" s="228">
        <f>SUM(D33:D38)</f>
        <v>413.40476190476215</v>
      </c>
      <c r="E32" s="229">
        <f t="shared" si="6"/>
        <v>0.1001372612346591</v>
      </c>
      <c r="F32" s="230"/>
    </row>
    <row r="33" spans="1:6" ht="16.5" customHeight="1">
      <c r="A33" s="240" t="s">
        <v>61</v>
      </c>
      <c r="B33" s="232">
        <f>B6*0.125/0.375</f>
        <v>2886.6666666666665</v>
      </c>
      <c r="C33" s="232">
        <f>C6*0.125/0.375</f>
        <v>3176</v>
      </c>
      <c r="D33" s="233">
        <f aca="true" t="shared" si="8" ref="D33:D38">C33-B33</f>
        <v>289.3333333333335</v>
      </c>
      <c r="E33" s="229">
        <f t="shared" si="6"/>
        <v>0.10023094688221715</v>
      </c>
      <c r="F33" s="230"/>
    </row>
    <row r="34" spans="1:6" ht="16.5" customHeight="1">
      <c r="A34" s="240" t="s">
        <v>62</v>
      </c>
      <c r="B34" s="232">
        <f>B7*0.12/0.28</f>
        <v>743.5714285714284</v>
      </c>
      <c r="C34" s="232">
        <f>C7*0.12/0.28</f>
        <v>817.9285714285713</v>
      </c>
      <c r="D34" s="233">
        <f t="shared" si="8"/>
        <v>74.35714285714289</v>
      </c>
      <c r="E34" s="229">
        <f t="shared" si="6"/>
        <v>0.10000000000000006</v>
      </c>
      <c r="F34" s="230"/>
    </row>
    <row r="35" spans="1:6" ht="16.5" customHeight="1">
      <c r="A35" s="240" t="s">
        <v>63</v>
      </c>
      <c r="B35" s="232">
        <f>B8*0.12/0.28</f>
        <v>230.57142857142856</v>
      </c>
      <c r="C35" s="232">
        <f>C8*0.12/0.28</f>
        <v>253.62857142857143</v>
      </c>
      <c r="D35" s="233">
        <f t="shared" si="8"/>
        <v>23.05714285714288</v>
      </c>
      <c r="E35" s="229">
        <f t="shared" si="6"/>
        <v>0.1000000000000001</v>
      </c>
      <c r="F35" s="230"/>
    </row>
    <row r="36" spans="1:6" ht="16.5" customHeight="1">
      <c r="A36" s="240" t="s">
        <v>64</v>
      </c>
      <c r="B36" s="232">
        <v>1</v>
      </c>
      <c r="C36" s="232">
        <v>1</v>
      </c>
      <c r="D36" s="233">
        <f t="shared" si="8"/>
        <v>0</v>
      </c>
      <c r="E36" s="229">
        <f t="shared" si="6"/>
        <v>0</v>
      </c>
      <c r="F36" s="230"/>
    </row>
    <row r="37" spans="1:6" ht="16.5" customHeight="1">
      <c r="A37" s="240" t="s">
        <v>65</v>
      </c>
      <c r="B37" s="232">
        <f>B13*0.3/0.7</f>
        <v>266.57142857142856</v>
      </c>
      <c r="C37" s="232">
        <f>C13*0.3/0.7</f>
        <v>293.22857142857146</v>
      </c>
      <c r="D37" s="233">
        <f t="shared" si="8"/>
        <v>26.6571428571429</v>
      </c>
      <c r="E37" s="229">
        <f t="shared" si="6"/>
        <v>0.10000000000000017</v>
      </c>
      <c r="F37" s="230"/>
    </row>
    <row r="38" spans="1:6" ht="16.5" customHeight="1">
      <c r="A38" s="240" t="s">
        <v>66</v>
      </c>
      <c r="B38" s="241"/>
      <c r="C38" s="241"/>
      <c r="D38" s="233"/>
      <c r="E38" s="229"/>
      <c r="F38" s="230"/>
    </row>
    <row r="39" spans="1:6" ht="16.5" customHeight="1">
      <c r="A39" s="227" t="s">
        <v>67</v>
      </c>
      <c r="B39" s="228">
        <f>B28+B32</f>
        <v>20545.7619047619</v>
      </c>
      <c r="C39" s="228">
        <f>C28+C32</f>
        <v>22603.37142857143</v>
      </c>
      <c r="D39" s="228">
        <f>D28+D32</f>
        <v>2057.8095238095248</v>
      </c>
      <c r="E39" s="229">
        <f t="shared" si="6"/>
        <v>0.10015737227698454</v>
      </c>
      <c r="F39" s="230"/>
    </row>
    <row r="40" spans="1:250" ht="21.75" customHeight="1">
      <c r="A40" s="242" t="s">
        <v>68</v>
      </c>
      <c r="B40" s="243">
        <f>B27+B39</f>
        <v>51084.7619047619</v>
      </c>
      <c r="C40" s="243">
        <f>C27+C39</f>
        <v>55738.07142857143</v>
      </c>
      <c r="D40" s="243">
        <f>D27+D39</f>
        <v>4653.5095238095255</v>
      </c>
      <c r="E40" s="237">
        <f t="shared" si="6"/>
        <v>0.09109388691064342</v>
      </c>
      <c r="F40" s="244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5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5"/>
      <c r="EW40" s="245"/>
      <c r="EX40" s="245"/>
      <c r="EY40" s="245"/>
      <c r="EZ40" s="245"/>
      <c r="FA40" s="245"/>
      <c r="FB40" s="245"/>
      <c r="FC40" s="245"/>
      <c r="FD40" s="245"/>
      <c r="FE40" s="245"/>
      <c r="FF40" s="245"/>
      <c r="FG40" s="245"/>
      <c r="FH40" s="245"/>
      <c r="FI40" s="245"/>
      <c r="FJ40" s="245"/>
      <c r="FK40" s="245"/>
      <c r="FL40" s="245"/>
      <c r="FM40" s="245"/>
      <c r="FN40" s="245"/>
      <c r="FO40" s="245"/>
      <c r="FP40" s="245"/>
      <c r="FQ40" s="245"/>
      <c r="FR40" s="245"/>
      <c r="FS40" s="245"/>
      <c r="FT40" s="245"/>
      <c r="FU40" s="245"/>
      <c r="FV40" s="245"/>
      <c r="FW40" s="245"/>
      <c r="FX40" s="245"/>
      <c r="FY40" s="245"/>
      <c r="FZ40" s="245"/>
      <c r="GA40" s="245"/>
      <c r="GB40" s="245"/>
      <c r="GC40" s="245"/>
      <c r="GD40" s="245"/>
      <c r="GE40" s="245"/>
      <c r="GF40" s="245"/>
      <c r="GG40" s="245"/>
      <c r="GH40" s="245"/>
      <c r="GI40" s="245"/>
      <c r="GJ40" s="245"/>
      <c r="GK40" s="245"/>
      <c r="GL40" s="245"/>
      <c r="GM40" s="245"/>
      <c r="GN40" s="245"/>
      <c r="GO40" s="245"/>
      <c r="GP40" s="245"/>
      <c r="GQ40" s="245"/>
      <c r="GR40" s="245"/>
      <c r="GS40" s="245"/>
      <c r="GT40" s="245"/>
      <c r="GU40" s="245"/>
      <c r="GV40" s="245"/>
      <c r="GW40" s="245"/>
      <c r="GX40" s="245"/>
      <c r="GY40" s="245"/>
      <c r="GZ40" s="245"/>
      <c r="HA40" s="245"/>
      <c r="HB40" s="245"/>
      <c r="HC40" s="245"/>
      <c r="HD40" s="245"/>
      <c r="HE40" s="245"/>
      <c r="HF40" s="245"/>
      <c r="HG40" s="245"/>
      <c r="HH40" s="245"/>
      <c r="HI40" s="245"/>
      <c r="HJ40" s="245"/>
      <c r="HK40" s="245"/>
      <c r="HL40" s="245"/>
      <c r="HM40" s="245"/>
      <c r="HN40" s="245"/>
      <c r="HO40" s="245"/>
      <c r="HP40" s="245"/>
      <c r="HQ40" s="245"/>
      <c r="HR40" s="245"/>
      <c r="HS40" s="245"/>
      <c r="HT40" s="245"/>
      <c r="HU40" s="245"/>
      <c r="HV40" s="245"/>
      <c r="HW40" s="245"/>
      <c r="HX40" s="245"/>
      <c r="HY40" s="245"/>
      <c r="HZ40" s="245"/>
      <c r="IA40" s="245"/>
      <c r="IB40" s="245"/>
      <c r="IC40" s="245"/>
      <c r="ID40" s="245"/>
      <c r="IE40" s="245"/>
      <c r="IF40" s="245"/>
      <c r="IG40" s="245"/>
      <c r="IH40" s="245"/>
      <c r="II40" s="245"/>
      <c r="IJ40" s="245"/>
      <c r="IK40" s="245"/>
      <c r="IL40" s="245"/>
      <c r="IM40" s="245"/>
      <c r="IN40" s="245"/>
      <c r="IO40" s="245"/>
      <c r="IP40" s="245"/>
    </row>
  </sheetData>
  <sheetProtection/>
  <mergeCells count="2">
    <mergeCell ref="A2:F2"/>
    <mergeCell ref="E3:F3"/>
  </mergeCells>
  <printOptions/>
  <pageMargins left="0.9402777777777778" right="0.35" top="0.7083333333333334" bottom="0.8305555555555556" header="0.38958333333333334" footer="0.5902777777777778"/>
  <pageSetup firstPageNumber="2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33"/>
  <sheetViews>
    <sheetView workbookViewId="0" topLeftCell="A1">
      <pane ySplit="4" topLeftCell="A5" activePane="bottomLeft" state="frozen"/>
      <selection pane="bottomLeft" activeCell="A27" sqref="A27:IV27"/>
    </sheetView>
  </sheetViews>
  <sheetFormatPr defaultColWidth="9.00390625" defaultRowHeight="14.25"/>
  <cols>
    <col min="1" max="1" width="9.125" style="190" customWidth="1"/>
    <col min="2" max="2" width="22.875" style="191" customWidth="1"/>
    <col min="3" max="3" width="9.625" style="191" customWidth="1"/>
    <col min="4" max="4" width="11.625" style="191" customWidth="1"/>
    <col min="5" max="5" width="9.125" style="191" customWidth="1"/>
    <col min="6" max="6" width="8.375" style="191" customWidth="1"/>
    <col min="7" max="242" width="9.00390625" style="191" customWidth="1"/>
    <col min="243" max="252" width="9.00390625" style="192" customWidth="1"/>
  </cols>
  <sheetData>
    <row r="1" spans="1:252" ht="14.25">
      <c r="A1" s="193" t="s">
        <v>69</v>
      </c>
      <c r="B1" s="193"/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218"/>
      <c r="IQ1" s="218"/>
      <c r="IR1" s="218"/>
    </row>
    <row r="2" spans="1:6" ht="25.5">
      <c r="A2" s="195" t="s">
        <v>70</v>
      </c>
      <c r="B2" s="195"/>
      <c r="C2" s="195"/>
      <c r="D2" s="195"/>
      <c r="E2" s="195"/>
      <c r="F2" s="195"/>
    </row>
    <row r="3" spans="1:6" ht="22.5" customHeight="1">
      <c r="A3" s="196"/>
      <c r="B3" s="196"/>
      <c r="C3" s="196"/>
      <c r="D3" s="197"/>
      <c r="E3" s="198" t="s">
        <v>26</v>
      </c>
      <c r="F3" s="198"/>
    </row>
    <row r="4" spans="1:6" ht="36.75" customHeight="1">
      <c r="A4" s="199" t="s">
        <v>71</v>
      </c>
      <c r="B4" s="199" t="s">
        <v>72</v>
      </c>
      <c r="C4" s="199" t="s">
        <v>73</v>
      </c>
      <c r="D4" s="199" t="s">
        <v>74</v>
      </c>
      <c r="E4" s="199" t="s">
        <v>75</v>
      </c>
      <c r="F4" s="199" t="s">
        <v>76</v>
      </c>
    </row>
    <row r="5" spans="1:6" ht="21.75" customHeight="1">
      <c r="A5" s="200">
        <v>201</v>
      </c>
      <c r="B5" s="201" t="s">
        <v>77</v>
      </c>
      <c r="C5" s="202">
        <v>17720</v>
      </c>
      <c r="D5" s="202">
        <v>24221</v>
      </c>
      <c r="E5" s="203">
        <f aca="true" t="shared" si="0" ref="E5:E29">D5-C5</f>
        <v>6501</v>
      </c>
      <c r="F5" s="204">
        <f aca="true" t="shared" si="1" ref="F5:F11">E5/C5*100</f>
        <v>36.68735891647856</v>
      </c>
    </row>
    <row r="6" spans="1:6" ht="21.75" customHeight="1">
      <c r="A6" s="200">
        <v>203</v>
      </c>
      <c r="B6" s="201" t="s">
        <v>78</v>
      </c>
      <c r="C6" s="202">
        <v>176</v>
      </c>
      <c r="D6" s="202">
        <v>156</v>
      </c>
      <c r="E6" s="203">
        <f t="shared" si="0"/>
        <v>-20</v>
      </c>
      <c r="F6" s="204">
        <f t="shared" si="1"/>
        <v>-11.363636363636363</v>
      </c>
    </row>
    <row r="7" spans="1:6" ht="21.75" customHeight="1">
      <c r="A7" s="200">
        <v>204</v>
      </c>
      <c r="B7" s="201" t="s">
        <v>79</v>
      </c>
      <c r="C7" s="202">
        <v>1552</v>
      </c>
      <c r="D7" s="202">
        <v>1695</v>
      </c>
      <c r="E7" s="203">
        <f t="shared" si="0"/>
        <v>143</v>
      </c>
      <c r="F7" s="204">
        <f t="shared" si="1"/>
        <v>9.213917525773196</v>
      </c>
    </row>
    <row r="8" spans="1:6" ht="21.75" customHeight="1">
      <c r="A8" s="200">
        <v>205</v>
      </c>
      <c r="B8" s="201" t="s">
        <v>80</v>
      </c>
      <c r="C8" s="202">
        <v>20359</v>
      </c>
      <c r="D8" s="202">
        <v>22814</v>
      </c>
      <c r="E8" s="203">
        <f t="shared" si="0"/>
        <v>2455</v>
      </c>
      <c r="F8" s="204">
        <f t="shared" si="1"/>
        <v>12.058549044648558</v>
      </c>
    </row>
    <row r="9" spans="1:6" ht="21.75" customHeight="1">
      <c r="A9" s="200">
        <v>206</v>
      </c>
      <c r="B9" s="201" t="s">
        <v>81</v>
      </c>
      <c r="C9" s="202">
        <v>838</v>
      </c>
      <c r="D9" s="202">
        <v>1639</v>
      </c>
      <c r="E9" s="203">
        <f t="shared" si="0"/>
        <v>801</v>
      </c>
      <c r="F9" s="204">
        <f t="shared" si="1"/>
        <v>95.58472553699285</v>
      </c>
    </row>
    <row r="10" spans="1:6" ht="21.75" customHeight="1">
      <c r="A10" s="200">
        <v>207</v>
      </c>
      <c r="B10" s="201" t="s">
        <v>82</v>
      </c>
      <c r="C10" s="202">
        <v>653</v>
      </c>
      <c r="D10" s="202">
        <v>722</v>
      </c>
      <c r="E10" s="203">
        <f t="shared" si="0"/>
        <v>69</v>
      </c>
      <c r="F10" s="204">
        <f t="shared" si="1"/>
        <v>10.566615620214396</v>
      </c>
    </row>
    <row r="11" spans="1:6" ht="21.75" customHeight="1">
      <c r="A11" s="200">
        <v>208</v>
      </c>
      <c r="B11" s="201" t="s">
        <v>83</v>
      </c>
      <c r="C11" s="202">
        <v>23466</v>
      </c>
      <c r="D11" s="202">
        <v>28266</v>
      </c>
      <c r="E11" s="203">
        <f t="shared" si="0"/>
        <v>4800</v>
      </c>
      <c r="F11" s="204">
        <f t="shared" si="1"/>
        <v>20.45512656609563</v>
      </c>
    </row>
    <row r="12" spans="1:6" ht="21.75" customHeight="1">
      <c r="A12" s="200">
        <v>210</v>
      </c>
      <c r="B12" s="201" t="s">
        <v>84</v>
      </c>
      <c r="C12" s="202">
        <v>12818</v>
      </c>
      <c r="D12" s="202">
        <v>12978</v>
      </c>
      <c r="E12" s="203">
        <f t="shared" si="0"/>
        <v>160</v>
      </c>
      <c r="F12" s="204">
        <f aca="true" t="shared" si="2" ref="F12:F20">E12/C12*100</f>
        <v>1.2482446559525666</v>
      </c>
    </row>
    <row r="13" spans="1:6" ht="21.75" customHeight="1">
      <c r="A13" s="200">
        <v>211</v>
      </c>
      <c r="B13" s="201" t="s">
        <v>85</v>
      </c>
      <c r="C13" s="202">
        <v>2331</v>
      </c>
      <c r="D13" s="202">
        <v>1197</v>
      </c>
      <c r="E13" s="203">
        <f t="shared" si="0"/>
        <v>-1134</v>
      </c>
      <c r="F13" s="204">
        <f t="shared" si="2"/>
        <v>-48.64864864864865</v>
      </c>
    </row>
    <row r="14" spans="1:6" ht="21.75" customHeight="1">
      <c r="A14" s="200">
        <v>212</v>
      </c>
      <c r="B14" s="201" t="s">
        <v>86</v>
      </c>
      <c r="C14" s="202">
        <v>8341</v>
      </c>
      <c r="D14" s="202">
        <v>9089</v>
      </c>
      <c r="E14" s="203">
        <f t="shared" si="0"/>
        <v>748</v>
      </c>
      <c r="F14" s="204">
        <f t="shared" si="2"/>
        <v>8.967749670303322</v>
      </c>
    </row>
    <row r="15" spans="1:6" ht="21.75" customHeight="1">
      <c r="A15" s="200">
        <v>213</v>
      </c>
      <c r="B15" s="201" t="s">
        <v>87</v>
      </c>
      <c r="C15" s="202">
        <v>7025</v>
      </c>
      <c r="D15" s="202">
        <v>9285</v>
      </c>
      <c r="E15" s="203">
        <f t="shared" si="0"/>
        <v>2260</v>
      </c>
      <c r="F15" s="204">
        <f t="shared" si="2"/>
        <v>32.170818505338076</v>
      </c>
    </row>
    <row r="16" spans="1:6" ht="21.75" customHeight="1">
      <c r="A16" s="200">
        <v>214</v>
      </c>
      <c r="B16" s="201" t="s">
        <v>88</v>
      </c>
      <c r="C16" s="202">
        <v>1797</v>
      </c>
      <c r="D16" s="202">
        <v>1942</v>
      </c>
      <c r="E16" s="203">
        <f t="shared" si="0"/>
        <v>145</v>
      </c>
      <c r="F16" s="204">
        <f t="shared" si="2"/>
        <v>8.069003895381192</v>
      </c>
    </row>
    <row r="17" spans="1:6" ht="21.75" customHeight="1">
      <c r="A17" s="200">
        <v>215</v>
      </c>
      <c r="B17" s="201" t="s">
        <v>89</v>
      </c>
      <c r="C17" s="202">
        <v>257</v>
      </c>
      <c r="D17" s="202">
        <v>321</v>
      </c>
      <c r="E17" s="203">
        <f t="shared" si="0"/>
        <v>64</v>
      </c>
      <c r="F17" s="204">
        <f t="shared" si="2"/>
        <v>24.90272373540856</v>
      </c>
    </row>
    <row r="18" spans="1:6" ht="21.75" customHeight="1">
      <c r="A18" s="200">
        <v>216</v>
      </c>
      <c r="B18" s="201" t="s">
        <v>90</v>
      </c>
      <c r="C18" s="202">
        <v>117</v>
      </c>
      <c r="D18" s="202">
        <v>288</v>
      </c>
      <c r="E18" s="203">
        <f t="shared" si="0"/>
        <v>171</v>
      </c>
      <c r="F18" s="204">
        <f t="shared" si="2"/>
        <v>146.15384615384613</v>
      </c>
    </row>
    <row r="19" spans="1:6" ht="21.75" customHeight="1">
      <c r="A19" s="200">
        <v>217</v>
      </c>
      <c r="B19" s="201" t="s">
        <v>91</v>
      </c>
      <c r="C19" s="202">
        <v>7</v>
      </c>
      <c r="D19" s="202">
        <v>25</v>
      </c>
      <c r="E19" s="203">
        <f t="shared" si="0"/>
        <v>18</v>
      </c>
      <c r="F19" s="204">
        <f t="shared" si="2"/>
        <v>257.14285714285717</v>
      </c>
    </row>
    <row r="20" spans="1:6" ht="21.75" customHeight="1">
      <c r="A20" s="200">
        <v>220</v>
      </c>
      <c r="B20" s="201" t="s">
        <v>92</v>
      </c>
      <c r="C20" s="202">
        <v>269</v>
      </c>
      <c r="D20" s="202">
        <v>1021</v>
      </c>
      <c r="E20" s="203">
        <f t="shared" si="0"/>
        <v>752</v>
      </c>
      <c r="F20" s="204">
        <f t="shared" si="2"/>
        <v>279.5539033457249</v>
      </c>
    </row>
    <row r="21" spans="1:6" ht="21.75" customHeight="1">
      <c r="A21" s="200">
        <v>221</v>
      </c>
      <c r="B21" s="201" t="s">
        <v>93</v>
      </c>
      <c r="C21" s="202">
        <v>8744</v>
      </c>
      <c r="D21" s="202">
        <v>19117</v>
      </c>
      <c r="E21" s="203">
        <f t="shared" si="0"/>
        <v>10373</v>
      </c>
      <c r="F21" s="204">
        <f aca="true" t="shared" si="3" ref="F21:F30">E21/C21*100</f>
        <v>118.62991765782252</v>
      </c>
    </row>
    <row r="22" spans="1:6" ht="21.75" customHeight="1">
      <c r="A22" s="200">
        <v>222</v>
      </c>
      <c r="B22" s="201" t="s">
        <v>94</v>
      </c>
      <c r="C22" s="202">
        <v>113</v>
      </c>
      <c r="D22" s="202">
        <v>124</v>
      </c>
      <c r="E22" s="203">
        <f t="shared" si="0"/>
        <v>11</v>
      </c>
      <c r="F22" s="204">
        <f t="shared" si="3"/>
        <v>9.734513274336283</v>
      </c>
    </row>
    <row r="23" spans="1:6" ht="21.75" customHeight="1">
      <c r="A23" s="200">
        <v>224</v>
      </c>
      <c r="B23" s="201" t="s">
        <v>95</v>
      </c>
      <c r="C23" s="202">
        <v>1029</v>
      </c>
      <c r="D23" s="202">
        <v>1047</v>
      </c>
      <c r="E23" s="203">
        <f t="shared" si="0"/>
        <v>18</v>
      </c>
      <c r="F23" s="204">
        <f t="shared" si="3"/>
        <v>1.749271137026239</v>
      </c>
    </row>
    <row r="24" spans="1:6" ht="21.75" customHeight="1">
      <c r="A24" s="199">
        <v>227</v>
      </c>
      <c r="B24" s="201" t="s">
        <v>96</v>
      </c>
      <c r="C24" s="201">
        <v>2000</v>
      </c>
      <c r="D24" s="201">
        <v>2000</v>
      </c>
      <c r="E24" s="203"/>
      <c r="F24" s="204"/>
    </row>
    <row r="25" spans="1:6" ht="21.75" customHeight="1">
      <c r="A25" s="200">
        <v>229</v>
      </c>
      <c r="B25" s="201" t="s">
        <v>97</v>
      </c>
      <c r="C25" s="202">
        <v>22752</v>
      </c>
      <c r="D25" s="202">
        <v>8740</v>
      </c>
      <c r="E25" s="203">
        <f t="shared" si="0"/>
        <v>-14012</v>
      </c>
      <c r="F25" s="204">
        <f t="shared" si="3"/>
        <v>-61.58579465541491</v>
      </c>
    </row>
    <row r="26" spans="1:6" ht="21.75" customHeight="1">
      <c r="A26" s="200">
        <v>232</v>
      </c>
      <c r="B26" s="201" t="s">
        <v>98</v>
      </c>
      <c r="C26" s="202">
        <v>1578</v>
      </c>
      <c r="D26" s="202">
        <v>2659</v>
      </c>
      <c r="E26" s="203">
        <f t="shared" si="0"/>
        <v>1081</v>
      </c>
      <c r="F26" s="204">
        <f t="shared" si="3"/>
        <v>68.50443599493029</v>
      </c>
    </row>
    <row r="27" spans="1:6" ht="21.75" customHeight="1">
      <c r="A27" s="205" t="s">
        <v>99</v>
      </c>
      <c r="B27" s="205"/>
      <c r="C27" s="206">
        <f>SUM(C5:C26)</f>
        <v>133942</v>
      </c>
      <c r="D27" s="206">
        <f>SUM(D5:D26)</f>
        <v>149346</v>
      </c>
      <c r="E27" s="206">
        <f>SUM(E5:E26)</f>
        <v>15404</v>
      </c>
      <c r="F27" s="204">
        <f t="shared" si="3"/>
        <v>11.500500216511625</v>
      </c>
    </row>
    <row r="28" spans="1:6" ht="21.75" customHeight="1">
      <c r="A28" s="205" t="s">
        <v>100</v>
      </c>
      <c r="B28" s="207"/>
      <c r="C28" s="201">
        <v>5650</v>
      </c>
      <c r="D28" s="201">
        <v>4854</v>
      </c>
      <c r="E28" s="203">
        <f t="shared" si="0"/>
        <v>-796</v>
      </c>
      <c r="F28" s="204">
        <f t="shared" si="3"/>
        <v>-14.088495575221238</v>
      </c>
    </row>
    <row r="29" spans="1:6" ht="21.75" customHeight="1">
      <c r="A29" s="205" t="s">
        <v>101</v>
      </c>
      <c r="B29" s="207"/>
      <c r="C29" s="201">
        <v>1993</v>
      </c>
      <c r="D29" s="201">
        <v>1185</v>
      </c>
      <c r="E29" s="203">
        <f t="shared" si="0"/>
        <v>-808</v>
      </c>
      <c r="F29" s="204">
        <f t="shared" si="3"/>
        <v>-40.54189663823382</v>
      </c>
    </row>
    <row r="30" spans="1:252" ht="27" customHeight="1">
      <c r="A30" s="208" t="s">
        <v>102</v>
      </c>
      <c r="B30" s="208"/>
      <c r="C30" s="209">
        <f>SUM(C27:C29)</f>
        <v>141585</v>
      </c>
      <c r="D30" s="210">
        <f>SUM(D27:D29)</f>
        <v>155385</v>
      </c>
      <c r="E30" s="209">
        <f>SUM(E27:E29)</f>
        <v>13800</v>
      </c>
      <c r="F30" s="211">
        <f t="shared" si="3"/>
        <v>9.746795211357135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</row>
    <row r="31" spans="1:6" ht="27" customHeight="1" hidden="1">
      <c r="A31" s="213"/>
      <c r="B31" s="214"/>
      <c r="C31" s="214" t="e">
        <f>C30-#REF!</f>
        <v>#REF!</v>
      </c>
      <c r="D31" s="214" t="e">
        <f>D30-#REF!</f>
        <v>#REF!</v>
      </c>
      <c r="E31" s="215" t="e">
        <f>D31-C31</f>
        <v>#REF!</v>
      </c>
      <c r="F31" s="216" t="e">
        <f>E31/C31</f>
        <v>#REF!</v>
      </c>
    </row>
    <row r="32" spans="1:6" ht="14.25">
      <c r="A32" s="213"/>
      <c r="B32" s="214"/>
      <c r="C32" s="214"/>
      <c r="D32" s="214"/>
      <c r="E32" s="214"/>
      <c r="F32" s="214"/>
    </row>
    <row r="33" spans="1:6" ht="14.25">
      <c r="A33" s="213"/>
      <c r="B33" s="214"/>
      <c r="C33" s="214"/>
      <c r="D33" s="214"/>
      <c r="E33" s="214"/>
      <c r="F33" s="214"/>
    </row>
  </sheetData>
  <sheetProtection/>
  <mergeCells count="6">
    <mergeCell ref="A2:F2"/>
    <mergeCell ref="E3:F3"/>
    <mergeCell ref="A27:B27"/>
    <mergeCell ref="A28:B28"/>
    <mergeCell ref="A29:B29"/>
    <mergeCell ref="A30:B30"/>
  </mergeCells>
  <printOptions/>
  <pageMargins left="1.0194444444444444" right="0.35" top="0.9402777777777778" bottom="0.8305555555555556" header="0.5506944444444445" footer="0.5118055555555555"/>
  <pageSetup firstPageNumber="23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94"/>
  <sheetViews>
    <sheetView showGridLines="0" showZeros="0" workbookViewId="0" topLeftCell="A1">
      <pane ySplit="6" topLeftCell="A7" activePane="bottomLeft" state="frozen"/>
      <selection pane="bottomLeft" activeCell="J12" sqref="J12"/>
    </sheetView>
  </sheetViews>
  <sheetFormatPr defaultColWidth="9.00390625" defaultRowHeight="14.25"/>
  <cols>
    <col min="1" max="1" width="7.00390625" style="171" customWidth="1"/>
    <col min="2" max="3" width="5.75390625" style="171" customWidth="1"/>
    <col min="4" max="4" width="39.25390625" style="153" customWidth="1"/>
    <col min="5" max="5" width="9.00390625" style="123" customWidth="1"/>
    <col min="6" max="6" width="11.00390625" style="154" customWidth="1"/>
    <col min="7" max="231" width="9.00390625" style="124" customWidth="1"/>
    <col min="232" max="237" width="9.00390625" style="155" customWidth="1"/>
    <col min="238" max="251" width="9.00390625" style="172" customWidth="1"/>
    <col min="252" max="16384" width="9.00390625" style="170" customWidth="1"/>
  </cols>
  <sheetData>
    <row r="1" ht="14.25">
      <c r="A1" s="114" t="s">
        <v>103</v>
      </c>
    </row>
    <row r="2" spans="1:6" ht="25.5">
      <c r="A2" s="120" t="s">
        <v>104</v>
      </c>
      <c r="B2" s="120"/>
      <c r="C2" s="120"/>
      <c r="D2" s="118"/>
      <c r="E2" s="119"/>
      <c r="F2" s="121"/>
    </row>
    <row r="3" spans="4:6" ht="14.25">
      <c r="D3" s="153">
        <v>0</v>
      </c>
      <c r="E3" s="125" t="s">
        <v>26</v>
      </c>
      <c r="F3" s="125"/>
    </row>
    <row r="4" spans="1:6" ht="18" customHeight="1">
      <c r="A4" s="173" t="s">
        <v>105</v>
      </c>
      <c r="B4" s="173"/>
      <c r="C4" s="173"/>
      <c r="D4" s="173"/>
      <c r="E4" s="174" t="s">
        <v>106</v>
      </c>
      <c r="F4" s="175" t="s">
        <v>32</v>
      </c>
    </row>
    <row r="5" spans="1:6" ht="18" customHeight="1">
      <c r="A5" s="176" t="s">
        <v>71</v>
      </c>
      <c r="B5" s="176"/>
      <c r="C5" s="176"/>
      <c r="D5" s="126" t="s">
        <v>107</v>
      </c>
      <c r="E5" s="174"/>
      <c r="F5" s="175"/>
    </row>
    <row r="6" spans="1:6" ht="18" customHeight="1">
      <c r="A6" s="176" t="s">
        <v>108</v>
      </c>
      <c r="B6" s="176" t="s">
        <v>109</v>
      </c>
      <c r="C6" s="176" t="s">
        <v>110</v>
      </c>
      <c r="D6" s="126"/>
      <c r="E6" s="174"/>
      <c r="F6" s="175"/>
    </row>
    <row r="7" spans="1:6" ht="14.25">
      <c r="A7" s="177" t="s">
        <v>111</v>
      </c>
      <c r="B7" s="177"/>
      <c r="C7" s="177"/>
      <c r="D7" s="178" t="s">
        <v>112</v>
      </c>
      <c r="E7" s="137">
        <v>24221.1</v>
      </c>
      <c r="F7" s="137">
        <f aca="true" t="shared" si="0" ref="F7:F70">SUM(G7:K7)</f>
        <v>0</v>
      </c>
    </row>
    <row r="8" spans="1:6" ht="14.25">
      <c r="A8" s="177" t="s">
        <v>111</v>
      </c>
      <c r="B8" s="177" t="s">
        <v>113</v>
      </c>
      <c r="C8" s="177"/>
      <c r="D8" s="179" t="s">
        <v>114</v>
      </c>
      <c r="E8" s="137">
        <v>604.11</v>
      </c>
      <c r="F8" s="137">
        <f t="shared" si="0"/>
        <v>0</v>
      </c>
    </row>
    <row r="9" spans="1:6" ht="14.25">
      <c r="A9" s="177" t="s">
        <v>111</v>
      </c>
      <c r="B9" s="177" t="s">
        <v>113</v>
      </c>
      <c r="C9" s="177" t="s">
        <v>113</v>
      </c>
      <c r="D9" s="179" t="s">
        <v>115</v>
      </c>
      <c r="E9" s="137">
        <v>354.65</v>
      </c>
      <c r="F9" s="137">
        <f t="shared" si="0"/>
        <v>0</v>
      </c>
    </row>
    <row r="10" spans="1:6" ht="14.25">
      <c r="A10" s="177" t="s">
        <v>111</v>
      </c>
      <c r="B10" s="177" t="s">
        <v>113</v>
      </c>
      <c r="C10" s="177" t="s">
        <v>116</v>
      </c>
      <c r="D10" s="179" t="s">
        <v>117</v>
      </c>
      <c r="E10" s="137">
        <v>197.45999999999998</v>
      </c>
      <c r="F10" s="137">
        <f t="shared" si="0"/>
        <v>0</v>
      </c>
    </row>
    <row r="11" spans="1:6" ht="14.25">
      <c r="A11" s="177" t="s">
        <v>111</v>
      </c>
      <c r="B11" s="177" t="s">
        <v>113</v>
      </c>
      <c r="C11" s="177" t="s">
        <v>118</v>
      </c>
      <c r="D11" s="180" t="s">
        <v>119</v>
      </c>
      <c r="E11" s="137">
        <v>6</v>
      </c>
      <c r="F11" s="137">
        <f t="shared" si="0"/>
        <v>0</v>
      </c>
    </row>
    <row r="12" spans="1:10" ht="14.25">
      <c r="A12" s="177" t="s">
        <v>111</v>
      </c>
      <c r="B12" s="177" t="s">
        <v>113</v>
      </c>
      <c r="C12" s="177" t="s">
        <v>120</v>
      </c>
      <c r="D12" s="180" t="s">
        <v>121</v>
      </c>
      <c r="E12" s="137">
        <v>8</v>
      </c>
      <c r="F12" s="137">
        <f t="shared" si="0"/>
        <v>0</v>
      </c>
      <c r="J12" s="124" t="s">
        <v>122</v>
      </c>
    </row>
    <row r="13" spans="1:6" ht="14.25">
      <c r="A13" s="177" t="s">
        <v>111</v>
      </c>
      <c r="B13" s="177" t="s">
        <v>113</v>
      </c>
      <c r="C13" s="177" t="s">
        <v>123</v>
      </c>
      <c r="D13" s="180" t="s">
        <v>124</v>
      </c>
      <c r="E13" s="137">
        <v>30</v>
      </c>
      <c r="F13" s="137">
        <f t="shared" si="0"/>
        <v>0</v>
      </c>
    </row>
    <row r="14" spans="1:6" ht="14.25">
      <c r="A14" s="177" t="s">
        <v>111</v>
      </c>
      <c r="B14" s="177" t="s">
        <v>113</v>
      </c>
      <c r="C14" s="177" t="s">
        <v>125</v>
      </c>
      <c r="D14" s="178" t="s">
        <v>126</v>
      </c>
      <c r="E14" s="137">
        <v>8</v>
      </c>
      <c r="F14" s="137">
        <f t="shared" si="0"/>
        <v>0</v>
      </c>
    </row>
    <row r="15" spans="1:6" ht="14.25">
      <c r="A15" s="177" t="s">
        <v>111</v>
      </c>
      <c r="B15" s="177" t="s">
        <v>116</v>
      </c>
      <c r="C15" s="177"/>
      <c r="D15" s="179" t="s">
        <v>127</v>
      </c>
      <c r="E15" s="137">
        <v>362.97</v>
      </c>
      <c r="F15" s="137">
        <f t="shared" si="0"/>
        <v>0</v>
      </c>
    </row>
    <row r="16" spans="1:6" ht="14.25">
      <c r="A16" s="177" t="s">
        <v>111</v>
      </c>
      <c r="B16" s="177" t="s">
        <v>116</v>
      </c>
      <c r="C16" s="177" t="s">
        <v>113</v>
      </c>
      <c r="D16" s="179" t="s">
        <v>115</v>
      </c>
      <c r="E16" s="137">
        <v>256.28</v>
      </c>
      <c r="F16" s="137">
        <f t="shared" si="0"/>
        <v>0</v>
      </c>
    </row>
    <row r="17" spans="1:6" ht="14.25">
      <c r="A17" s="177" t="s">
        <v>111</v>
      </c>
      <c r="B17" s="177" t="s">
        <v>116</v>
      </c>
      <c r="C17" s="177" t="s">
        <v>116</v>
      </c>
      <c r="D17" s="179" t="s">
        <v>117</v>
      </c>
      <c r="E17" s="137">
        <v>106.69</v>
      </c>
      <c r="F17" s="137">
        <f t="shared" si="0"/>
        <v>0</v>
      </c>
    </row>
    <row r="18" spans="1:6" ht="14.25">
      <c r="A18" s="177" t="s">
        <v>111</v>
      </c>
      <c r="B18" s="177" t="s">
        <v>116</v>
      </c>
      <c r="C18" s="177" t="s">
        <v>118</v>
      </c>
      <c r="D18" s="180" t="s">
        <v>128</v>
      </c>
      <c r="E18" s="137">
        <v>0</v>
      </c>
      <c r="F18" s="137">
        <f t="shared" si="0"/>
        <v>0</v>
      </c>
    </row>
    <row r="19" spans="1:6" ht="14.25">
      <c r="A19" s="177" t="s">
        <v>111</v>
      </c>
      <c r="B19" s="177" t="s">
        <v>116</v>
      </c>
      <c r="C19" s="177" t="s">
        <v>125</v>
      </c>
      <c r="D19" s="180" t="s">
        <v>129</v>
      </c>
      <c r="E19" s="137">
        <v>0</v>
      </c>
      <c r="F19" s="137">
        <f t="shared" si="0"/>
        <v>0</v>
      </c>
    </row>
    <row r="20" spans="1:6" ht="14.25">
      <c r="A20" s="177" t="s">
        <v>111</v>
      </c>
      <c r="B20" s="177" t="s">
        <v>130</v>
      </c>
      <c r="C20" s="177"/>
      <c r="D20" s="179" t="s">
        <v>131</v>
      </c>
      <c r="E20" s="137">
        <v>11773.83</v>
      </c>
      <c r="F20" s="137">
        <f t="shared" si="0"/>
        <v>0</v>
      </c>
    </row>
    <row r="21" spans="1:6" ht="14.25">
      <c r="A21" s="177" t="s">
        <v>111</v>
      </c>
      <c r="B21" s="177" t="s">
        <v>130</v>
      </c>
      <c r="C21" s="177" t="s">
        <v>113</v>
      </c>
      <c r="D21" s="179" t="s">
        <v>115</v>
      </c>
      <c r="E21" s="137">
        <v>8703.650000000001</v>
      </c>
      <c r="F21" s="137">
        <f t="shared" si="0"/>
        <v>0</v>
      </c>
    </row>
    <row r="22" spans="1:6" ht="14.25">
      <c r="A22" s="177" t="s">
        <v>111</v>
      </c>
      <c r="B22" s="177" t="s">
        <v>130</v>
      </c>
      <c r="C22" s="177" t="s">
        <v>116</v>
      </c>
      <c r="D22" s="179" t="s">
        <v>117</v>
      </c>
      <c r="E22" s="137">
        <v>1744.9699999999998</v>
      </c>
      <c r="F22" s="137">
        <f t="shared" si="0"/>
        <v>0</v>
      </c>
    </row>
    <row r="23" spans="1:6" ht="14.25">
      <c r="A23" s="177" t="s">
        <v>111</v>
      </c>
      <c r="B23" s="177" t="s">
        <v>130</v>
      </c>
      <c r="C23" s="177" t="s">
        <v>130</v>
      </c>
      <c r="D23" s="180" t="s">
        <v>132</v>
      </c>
      <c r="E23" s="137">
        <v>11.52</v>
      </c>
      <c r="F23" s="137">
        <f t="shared" si="0"/>
        <v>0</v>
      </c>
    </row>
    <row r="24" spans="1:6" ht="14.25">
      <c r="A24" s="177" t="s">
        <v>111</v>
      </c>
      <c r="B24" s="177" t="s">
        <v>130</v>
      </c>
      <c r="C24" s="177" t="s">
        <v>118</v>
      </c>
      <c r="D24" s="180" t="s">
        <v>133</v>
      </c>
      <c r="E24" s="137">
        <v>0</v>
      </c>
      <c r="F24" s="137">
        <f t="shared" si="0"/>
        <v>0</v>
      </c>
    </row>
    <row r="25" spans="1:6" ht="14.25">
      <c r="A25" s="177" t="s">
        <v>111</v>
      </c>
      <c r="B25" s="177" t="s">
        <v>130</v>
      </c>
      <c r="C25" s="177" t="s">
        <v>134</v>
      </c>
      <c r="D25" s="180" t="s">
        <v>135</v>
      </c>
      <c r="E25" s="137">
        <v>0</v>
      </c>
      <c r="F25" s="137">
        <f t="shared" si="0"/>
        <v>0</v>
      </c>
    </row>
    <row r="26" spans="1:6" ht="14.25">
      <c r="A26" s="177" t="s">
        <v>111</v>
      </c>
      <c r="B26" s="177" t="s">
        <v>130</v>
      </c>
      <c r="C26" s="177" t="s">
        <v>123</v>
      </c>
      <c r="D26" s="179" t="s">
        <v>136</v>
      </c>
      <c r="E26" s="137">
        <v>249.1</v>
      </c>
      <c r="F26" s="137">
        <f t="shared" si="0"/>
        <v>0</v>
      </c>
    </row>
    <row r="27" spans="1:6" ht="14.25">
      <c r="A27" s="177" t="s">
        <v>111</v>
      </c>
      <c r="B27" s="177" t="s">
        <v>130</v>
      </c>
      <c r="C27" s="177" t="s">
        <v>125</v>
      </c>
      <c r="D27" s="180" t="s">
        <v>137</v>
      </c>
      <c r="E27" s="137">
        <v>1064.59</v>
      </c>
      <c r="F27" s="137">
        <f t="shared" si="0"/>
        <v>0</v>
      </c>
    </row>
    <row r="28" spans="1:6" ht="14.25">
      <c r="A28" s="177" t="s">
        <v>111</v>
      </c>
      <c r="B28" s="177" t="s">
        <v>118</v>
      </c>
      <c r="C28" s="177"/>
      <c r="D28" s="179" t="s">
        <v>138</v>
      </c>
      <c r="E28" s="137">
        <v>484.36</v>
      </c>
      <c r="F28" s="137">
        <f t="shared" si="0"/>
        <v>0</v>
      </c>
    </row>
    <row r="29" spans="1:6" ht="14.25">
      <c r="A29" s="177" t="s">
        <v>111</v>
      </c>
      <c r="B29" s="177" t="s">
        <v>118</v>
      </c>
      <c r="C29" s="177" t="s">
        <v>113</v>
      </c>
      <c r="D29" s="179" t="s">
        <v>115</v>
      </c>
      <c r="E29" s="137">
        <v>193.05</v>
      </c>
      <c r="F29" s="137">
        <f t="shared" si="0"/>
        <v>0</v>
      </c>
    </row>
    <row r="30" spans="1:6" ht="14.25">
      <c r="A30" s="177" t="s">
        <v>111</v>
      </c>
      <c r="B30" s="177" t="s">
        <v>118</v>
      </c>
      <c r="C30" s="177" t="s">
        <v>116</v>
      </c>
      <c r="D30" s="179" t="s">
        <v>117</v>
      </c>
      <c r="E30" s="137">
        <v>201.31</v>
      </c>
      <c r="F30" s="137">
        <f t="shared" si="0"/>
        <v>0</v>
      </c>
    </row>
    <row r="31" spans="1:6" ht="14.25">
      <c r="A31" s="177" t="s">
        <v>111</v>
      </c>
      <c r="B31" s="177" t="s">
        <v>118</v>
      </c>
      <c r="C31" s="177" t="s">
        <v>125</v>
      </c>
      <c r="D31" s="180" t="s">
        <v>139</v>
      </c>
      <c r="E31" s="137">
        <v>90</v>
      </c>
      <c r="F31" s="137">
        <f t="shared" si="0"/>
        <v>0</v>
      </c>
    </row>
    <row r="32" spans="1:6" ht="14.25">
      <c r="A32" s="177" t="s">
        <v>111</v>
      </c>
      <c r="B32" s="177" t="s">
        <v>134</v>
      </c>
      <c r="C32" s="177"/>
      <c r="D32" s="180" t="s">
        <v>140</v>
      </c>
      <c r="E32" s="137">
        <v>205.75</v>
      </c>
      <c r="F32" s="137">
        <f t="shared" si="0"/>
        <v>0</v>
      </c>
    </row>
    <row r="33" spans="1:6" ht="14.25">
      <c r="A33" s="177" t="s">
        <v>111</v>
      </c>
      <c r="B33" s="177" t="s">
        <v>134</v>
      </c>
      <c r="C33" s="177" t="s">
        <v>113</v>
      </c>
      <c r="D33" s="180" t="s">
        <v>115</v>
      </c>
      <c r="E33" s="137">
        <v>93.32</v>
      </c>
      <c r="F33" s="137">
        <f t="shared" si="0"/>
        <v>0</v>
      </c>
    </row>
    <row r="34" spans="1:6" ht="14.25">
      <c r="A34" s="177" t="s">
        <v>111</v>
      </c>
      <c r="B34" s="177" t="s">
        <v>134</v>
      </c>
      <c r="C34" s="177" t="s">
        <v>116</v>
      </c>
      <c r="D34" s="178" t="s">
        <v>117</v>
      </c>
      <c r="E34" s="137">
        <v>18.43</v>
      </c>
      <c r="F34" s="137">
        <f t="shared" si="0"/>
        <v>0</v>
      </c>
    </row>
    <row r="35" spans="1:6" ht="14.25">
      <c r="A35" s="177" t="s">
        <v>111</v>
      </c>
      <c r="B35" s="177" t="s">
        <v>134</v>
      </c>
      <c r="C35" s="177" t="s">
        <v>125</v>
      </c>
      <c r="D35" s="179" t="s">
        <v>141</v>
      </c>
      <c r="E35" s="137">
        <v>94</v>
      </c>
      <c r="F35" s="137">
        <f t="shared" si="0"/>
        <v>0</v>
      </c>
    </row>
    <row r="36" spans="1:6" ht="14.25">
      <c r="A36" s="177" t="s">
        <v>111</v>
      </c>
      <c r="B36" s="177" t="s">
        <v>120</v>
      </c>
      <c r="C36" s="177"/>
      <c r="D36" s="179" t="s">
        <v>142</v>
      </c>
      <c r="E36" s="137">
        <v>807.85</v>
      </c>
      <c r="F36" s="137">
        <f t="shared" si="0"/>
        <v>0</v>
      </c>
    </row>
    <row r="37" spans="1:6" ht="14.25">
      <c r="A37" s="177" t="s">
        <v>111</v>
      </c>
      <c r="B37" s="177" t="s">
        <v>120</v>
      </c>
      <c r="C37" s="177" t="s">
        <v>113</v>
      </c>
      <c r="D37" s="180" t="s">
        <v>115</v>
      </c>
      <c r="E37" s="137">
        <v>251.04</v>
      </c>
      <c r="F37" s="137">
        <f t="shared" si="0"/>
        <v>0</v>
      </c>
    </row>
    <row r="38" spans="1:6" ht="14.25">
      <c r="A38" s="177" t="s">
        <v>111</v>
      </c>
      <c r="B38" s="177" t="s">
        <v>120</v>
      </c>
      <c r="C38" s="177" t="s">
        <v>116</v>
      </c>
      <c r="D38" s="178" t="s">
        <v>117</v>
      </c>
      <c r="E38" s="137">
        <v>216.81</v>
      </c>
      <c r="F38" s="137">
        <f t="shared" si="0"/>
        <v>0</v>
      </c>
    </row>
    <row r="39" spans="1:6" ht="14.25">
      <c r="A39" s="177" t="s">
        <v>111</v>
      </c>
      <c r="B39" s="177" t="s">
        <v>120</v>
      </c>
      <c r="C39" s="177" t="s">
        <v>134</v>
      </c>
      <c r="D39" s="178" t="s">
        <v>143</v>
      </c>
      <c r="E39" s="137">
        <v>0</v>
      </c>
      <c r="F39" s="137">
        <f t="shared" si="0"/>
        <v>0</v>
      </c>
    </row>
    <row r="40" spans="1:6" ht="14.25">
      <c r="A40" s="177" t="s">
        <v>111</v>
      </c>
      <c r="B40" s="177" t="s">
        <v>120</v>
      </c>
      <c r="C40" s="177" t="s">
        <v>144</v>
      </c>
      <c r="D40" s="178" t="s">
        <v>145</v>
      </c>
      <c r="E40" s="137">
        <v>160</v>
      </c>
      <c r="F40" s="137">
        <f t="shared" si="0"/>
        <v>0</v>
      </c>
    </row>
    <row r="41" spans="1:6" ht="14.25">
      <c r="A41" s="177" t="s">
        <v>111</v>
      </c>
      <c r="B41" s="177" t="s">
        <v>120</v>
      </c>
      <c r="C41" s="177" t="s">
        <v>123</v>
      </c>
      <c r="D41" s="178" t="s">
        <v>146</v>
      </c>
      <c r="E41" s="137">
        <v>180</v>
      </c>
      <c r="F41" s="137">
        <f t="shared" si="0"/>
        <v>0</v>
      </c>
    </row>
    <row r="42" spans="1:6" ht="14.25">
      <c r="A42" s="177" t="s">
        <v>111</v>
      </c>
      <c r="B42" s="177" t="s">
        <v>120</v>
      </c>
      <c r="C42" s="177" t="s">
        <v>125</v>
      </c>
      <c r="D42" s="180" t="s">
        <v>147</v>
      </c>
      <c r="E42" s="137">
        <v>0</v>
      </c>
      <c r="F42" s="137">
        <f t="shared" si="0"/>
        <v>0</v>
      </c>
    </row>
    <row r="43" spans="1:6" ht="14.25">
      <c r="A43" s="177" t="s">
        <v>111</v>
      </c>
      <c r="B43" s="177" t="s">
        <v>144</v>
      </c>
      <c r="C43" s="177"/>
      <c r="D43" s="179" t="s">
        <v>148</v>
      </c>
      <c r="E43" s="137">
        <v>3713</v>
      </c>
      <c r="F43" s="137">
        <f t="shared" si="0"/>
        <v>0</v>
      </c>
    </row>
    <row r="44" spans="1:6" ht="14.25">
      <c r="A44" s="177" t="s">
        <v>111</v>
      </c>
      <c r="B44" s="177" t="s">
        <v>144</v>
      </c>
      <c r="C44" s="177" t="s">
        <v>113</v>
      </c>
      <c r="D44" s="179" t="s">
        <v>115</v>
      </c>
      <c r="E44" s="137">
        <v>0</v>
      </c>
      <c r="F44" s="137">
        <f t="shared" si="0"/>
        <v>0</v>
      </c>
    </row>
    <row r="45" spans="1:6" ht="14.25">
      <c r="A45" s="177" t="s">
        <v>111</v>
      </c>
      <c r="B45" s="177" t="s">
        <v>144</v>
      </c>
      <c r="C45" s="177" t="s">
        <v>116</v>
      </c>
      <c r="D45" s="179" t="s">
        <v>117</v>
      </c>
      <c r="E45" s="137">
        <v>0</v>
      </c>
      <c r="F45" s="137">
        <f t="shared" si="0"/>
        <v>0</v>
      </c>
    </row>
    <row r="46" spans="1:6" ht="14.25">
      <c r="A46" s="177" t="s">
        <v>111</v>
      </c>
      <c r="B46" s="177" t="s">
        <v>144</v>
      </c>
      <c r="C46" s="177" t="s">
        <v>149</v>
      </c>
      <c r="D46" s="179" t="s">
        <v>145</v>
      </c>
      <c r="E46" s="137">
        <v>0</v>
      </c>
      <c r="F46" s="137">
        <f t="shared" si="0"/>
        <v>0</v>
      </c>
    </row>
    <row r="47" spans="1:6" ht="14.25">
      <c r="A47" s="177" t="s">
        <v>111</v>
      </c>
      <c r="B47" s="177" t="s">
        <v>144</v>
      </c>
      <c r="C47" s="177" t="s">
        <v>125</v>
      </c>
      <c r="D47" s="180" t="s">
        <v>150</v>
      </c>
      <c r="E47" s="137">
        <v>3713</v>
      </c>
      <c r="F47" s="137">
        <f t="shared" si="0"/>
        <v>0</v>
      </c>
    </row>
    <row r="48" spans="1:6" ht="14.25">
      <c r="A48" s="177" t="s">
        <v>111</v>
      </c>
      <c r="B48" s="177" t="s">
        <v>123</v>
      </c>
      <c r="C48" s="177"/>
      <c r="D48" s="180" t="s">
        <v>151</v>
      </c>
      <c r="E48" s="137">
        <v>233.23</v>
      </c>
      <c r="F48" s="137">
        <f t="shared" si="0"/>
        <v>0</v>
      </c>
    </row>
    <row r="49" spans="1:6" ht="14.25">
      <c r="A49" s="177" t="s">
        <v>111</v>
      </c>
      <c r="B49" s="177" t="s">
        <v>123</v>
      </c>
      <c r="C49" s="177" t="s">
        <v>113</v>
      </c>
      <c r="D49" s="179" t="s">
        <v>115</v>
      </c>
      <c r="E49" s="137">
        <v>189.18</v>
      </c>
      <c r="F49" s="137">
        <f t="shared" si="0"/>
        <v>0</v>
      </c>
    </row>
    <row r="50" spans="1:6" ht="14.25">
      <c r="A50" s="177" t="s">
        <v>111</v>
      </c>
      <c r="B50" s="177" t="s">
        <v>123</v>
      </c>
      <c r="C50" s="177" t="s">
        <v>116</v>
      </c>
      <c r="D50" s="179" t="s">
        <v>117</v>
      </c>
      <c r="E50" s="137">
        <v>14.05</v>
      </c>
      <c r="F50" s="137">
        <f t="shared" si="0"/>
        <v>0</v>
      </c>
    </row>
    <row r="51" spans="1:6" ht="14.25">
      <c r="A51" s="177" t="s">
        <v>111</v>
      </c>
      <c r="B51" s="177" t="s">
        <v>123</v>
      </c>
      <c r="C51" s="177" t="s">
        <v>118</v>
      </c>
      <c r="D51" s="179" t="s">
        <v>152</v>
      </c>
      <c r="E51" s="137">
        <v>30</v>
      </c>
      <c r="F51" s="137">
        <f t="shared" si="0"/>
        <v>0</v>
      </c>
    </row>
    <row r="52" spans="1:6" ht="14.25">
      <c r="A52" s="177" t="s">
        <v>111</v>
      </c>
      <c r="B52" s="177" t="s">
        <v>123</v>
      </c>
      <c r="C52" s="177" t="s">
        <v>125</v>
      </c>
      <c r="D52" s="178" t="s">
        <v>153</v>
      </c>
      <c r="E52" s="137">
        <v>0</v>
      </c>
      <c r="F52" s="137">
        <f t="shared" si="0"/>
        <v>0</v>
      </c>
    </row>
    <row r="53" spans="1:6" ht="14.25">
      <c r="A53" s="177" t="s">
        <v>111</v>
      </c>
      <c r="B53" s="177" t="s">
        <v>154</v>
      </c>
      <c r="C53" s="177"/>
      <c r="D53" s="178" t="s">
        <v>155</v>
      </c>
      <c r="E53" s="137">
        <v>865.06</v>
      </c>
      <c r="F53" s="137">
        <f t="shared" si="0"/>
        <v>0</v>
      </c>
    </row>
    <row r="54" spans="1:6" ht="14.25">
      <c r="A54" s="177" t="s">
        <v>111</v>
      </c>
      <c r="B54" s="177" t="s">
        <v>154</v>
      </c>
      <c r="C54" s="177" t="s">
        <v>113</v>
      </c>
      <c r="D54" s="179" t="s">
        <v>115</v>
      </c>
      <c r="E54" s="137">
        <v>561.77</v>
      </c>
      <c r="F54" s="137">
        <f t="shared" si="0"/>
        <v>0</v>
      </c>
    </row>
    <row r="55" spans="1:6" ht="14.25">
      <c r="A55" s="177" t="s">
        <v>111</v>
      </c>
      <c r="B55" s="177" t="s">
        <v>154</v>
      </c>
      <c r="C55" s="177" t="s">
        <v>116</v>
      </c>
      <c r="D55" s="179" t="s">
        <v>117</v>
      </c>
      <c r="E55" s="137">
        <v>303.29</v>
      </c>
      <c r="F55" s="137">
        <f t="shared" si="0"/>
        <v>0</v>
      </c>
    </row>
    <row r="56" spans="1:6" ht="14.25">
      <c r="A56" s="177" t="s">
        <v>111</v>
      </c>
      <c r="B56" s="177" t="s">
        <v>154</v>
      </c>
      <c r="C56" s="177" t="s">
        <v>125</v>
      </c>
      <c r="D56" s="179" t="s">
        <v>156</v>
      </c>
      <c r="E56" s="137">
        <v>0</v>
      </c>
      <c r="F56" s="137">
        <f t="shared" si="0"/>
        <v>0</v>
      </c>
    </row>
    <row r="57" spans="1:6" ht="14.25">
      <c r="A57" s="177" t="s">
        <v>111</v>
      </c>
      <c r="B57" s="177" t="s">
        <v>157</v>
      </c>
      <c r="C57" s="177"/>
      <c r="D57" s="178" t="s">
        <v>158</v>
      </c>
      <c r="E57" s="137">
        <v>369.39</v>
      </c>
      <c r="F57" s="137">
        <f t="shared" si="0"/>
        <v>0</v>
      </c>
    </row>
    <row r="58" spans="1:6" ht="14.25">
      <c r="A58" s="177" t="s">
        <v>111</v>
      </c>
      <c r="B58" s="177" t="s">
        <v>157</v>
      </c>
      <c r="C58" s="177" t="s">
        <v>113</v>
      </c>
      <c r="D58" s="179" t="s">
        <v>115</v>
      </c>
      <c r="E58" s="137">
        <v>313.51</v>
      </c>
      <c r="F58" s="137">
        <f t="shared" si="0"/>
        <v>0</v>
      </c>
    </row>
    <row r="59" spans="1:6" ht="14.25">
      <c r="A59" s="177" t="s">
        <v>111</v>
      </c>
      <c r="B59" s="177" t="s">
        <v>157</v>
      </c>
      <c r="C59" s="177" t="s">
        <v>116</v>
      </c>
      <c r="D59" s="179" t="s">
        <v>117</v>
      </c>
      <c r="E59" s="137">
        <v>55.88</v>
      </c>
      <c r="F59" s="137">
        <f t="shared" si="0"/>
        <v>0</v>
      </c>
    </row>
    <row r="60" spans="1:6" ht="14.25">
      <c r="A60" s="177" t="s">
        <v>111</v>
      </c>
      <c r="B60" s="177" t="s">
        <v>157</v>
      </c>
      <c r="C60" s="177" t="s">
        <v>123</v>
      </c>
      <c r="D60" s="179" t="s">
        <v>159</v>
      </c>
      <c r="E60" s="137">
        <v>0</v>
      </c>
      <c r="F60" s="137">
        <f t="shared" si="0"/>
        <v>0</v>
      </c>
    </row>
    <row r="61" spans="1:6" ht="14.25">
      <c r="A61" s="177" t="s">
        <v>111</v>
      </c>
      <c r="B61" s="177" t="s">
        <v>157</v>
      </c>
      <c r="C61" s="177" t="s">
        <v>125</v>
      </c>
      <c r="D61" s="180" t="s">
        <v>160</v>
      </c>
      <c r="E61" s="137">
        <v>0</v>
      </c>
      <c r="F61" s="137">
        <f t="shared" si="0"/>
        <v>0</v>
      </c>
    </row>
    <row r="62" spans="1:6" ht="14.25">
      <c r="A62" s="177" t="s">
        <v>111</v>
      </c>
      <c r="B62" s="177" t="s">
        <v>161</v>
      </c>
      <c r="C62" s="177"/>
      <c r="D62" s="180" t="s">
        <v>162</v>
      </c>
      <c r="E62" s="137">
        <v>0</v>
      </c>
      <c r="F62" s="137">
        <f t="shared" si="0"/>
        <v>0</v>
      </c>
    </row>
    <row r="63" spans="1:6" ht="14.25">
      <c r="A63" s="177" t="s">
        <v>111</v>
      </c>
      <c r="B63" s="177" t="s">
        <v>161</v>
      </c>
      <c r="C63" s="177" t="s">
        <v>134</v>
      </c>
      <c r="D63" s="179" t="s">
        <v>163</v>
      </c>
      <c r="E63" s="137">
        <v>0</v>
      </c>
      <c r="F63" s="137">
        <f t="shared" si="0"/>
        <v>0</v>
      </c>
    </row>
    <row r="64" spans="1:6" ht="14.25">
      <c r="A64" s="177" t="s">
        <v>111</v>
      </c>
      <c r="B64" s="177" t="s">
        <v>164</v>
      </c>
      <c r="C64" s="177"/>
      <c r="D64" s="180" t="s">
        <v>165</v>
      </c>
      <c r="E64" s="137">
        <v>15</v>
      </c>
      <c r="F64" s="137">
        <f t="shared" si="0"/>
        <v>0</v>
      </c>
    </row>
    <row r="65" spans="1:6" ht="14.25">
      <c r="A65" s="177" t="s">
        <v>111</v>
      </c>
      <c r="B65" s="177" t="s">
        <v>164</v>
      </c>
      <c r="C65" s="177" t="s">
        <v>125</v>
      </c>
      <c r="D65" s="180" t="s">
        <v>166</v>
      </c>
      <c r="E65" s="137">
        <v>15</v>
      </c>
      <c r="F65" s="137">
        <f t="shared" si="0"/>
        <v>0</v>
      </c>
    </row>
    <row r="66" spans="1:6" ht="14.25">
      <c r="A66" s="177" t="s">
        <v>111</v>
      </c>
      <c r="B66" s="177" t="s">
        <v>167</v>
      </c>
      <c r="C66" s="177"/>
      <c r="D66" s="180" t="s">
        <v>168</v>
      </c>
      <c r="E66" s="137">
        <v>0</v>
      </c>
      <c r="F66" s="137">
        <f t="shared" si="0"/>
        <v>0</v>
      </c>
    </row>
    <row r="67" spans="1:6" ht="14.25">
      <c r="A67" s="177" t="s">
        <v>111</v>
      </c>
      <c r="B67" s="177" t="s">
        <v>167</v>
      </c>
      <c r="C67" s="177" t="s">
        <v>113</v>
      </c>
      <c r="D67" s="179" t="s">
        <v>115</v>
      </c>
      <c r="E67" s="137">
        <v>0</v>
      </c>
      <c r="F67" s="137">
        <f t="shared" si="0"/>
        <v>0</v>
      </c>
    </row>
    <row r="68" spans="1:6" ht="14.25">
      <c r="A68" s="177" t="s">
        <v>111</v>
      </c>
      <c r="B68" s="177" t="s">
        <v>169</v>
      </c>
      <c r="C68" s="177"/>
      <c r="D68" s="178" t="s">
        <v>170</v>
      </c>
      <c r="E68" s="137">
        <v>0</v>
      </c>
      <c r="F68" s="137">
        <f t="shared" si="0"/>
        <v>0</v>
      </c>
    </row>
    <row r="69" spans="1:6" ht="14.25">
      <c r="A69" s="177" t="s">
        <v>111</v>
      </c>
      <c r="B69" s="177" t="s">
        <v>169</v>
      </c>
      <c r="C69" s="177" t="s">
        <v>113</v>
      </c>
      <c r="D69" s="179" t="s">
        <v>115</v>
      </c>
      <c r="E69" s="137">
        <v>0</v>
      </c>
      <c r="F69" s="137">
        <f t="shared" si="0"/>
        <v>0</v>
      </c>
    </row>
    <row r="70" spans="1:6" ht="14.25">
      <c r="A70" s="177" t="s">
        <v>111</v>
      </c>
      <c r="B70" s="177" t="s">
        <v>169</v>
      </c>
      <c r="C70" s="177" t="s">
        <v>116</v>
      </c>
      <c r="D70" s="179" t="s">
        <v>117</v>
      </c>
      <c r="E70" s="137">
        <v>0</v>
      </c>
      <c r="F70" s="137">
        <f t="shared" si="0"/>
        <v>0</v>
      </c>
    </row>
    <row r="71" spans="1:6" ht="14.25">
      <c r="A71" s="177" t="s">
        <v>111</v>
      </c>
      <c r="B71" s="177" t="s">
        <v>169</v>
      </c>
      <c r="C71" s="177" t="s">
        <v>125</v>
      </c>
      <c r="D71" s="180" t="s">
        <v>171</v>
      </c>
      <c r="E71" s="137">
        <v>0</v>
      </c>
      <c r="F71" s="137">
        <f aca="true" t="shared" si="1" ref="F71:F134">SUM(G71:K71)</f>
        <v>0</v>
      </c>
    </row>
    <row r="72" spans="1:6" ht="14.25">
      <c r="A72" s="177" t="s">
        <v>111</v>
      </c>
      <c r="B72" s="177" t="s">
        <v>172</v>
      </c>
      <c r="C72" s="177"/>
      <c r="D72" s="180" t="s">
        <v>173</v>
      </c>
      <c r="E72" s="137">
        <v>48.06</v>
      </c>
      <c r="F72" s="137">
        <f t="shared" si="1"/>
        <v>0</v>
      </c>
    </row>
    <row r="73" spans="1:6" ht="14.25">
      <c r="A73" s="177" t="s">
        <v>111</v>
      </c>
      <c r="B73" s="177" t="s">
        <v>172</v>
      </c>
      <c r="C73" s="177" t="s">
        <v>113</v>
      </c>
      <c r="D73" s="179" t="s">
        <v>115</v>
      </c>
      <c r="E73" s="137">
        <v>37.51</v>
      </c>
      <c r="F73" s="137">
        <f t="shared" si="1"/>
        <v>0</v>
      </c>
    </row>
    <row r="74" spans="1:6" ht="14.25">
      <c r="A74" s="177" t="s">
        <v>111</v>
      </c>
      <c r="B74" s="177" t="s">
        <v>172</v>
      </c>
      <c r="C74" s="177" t="s">
        <v>116</v>
      </c>
      <c r="D74" s="179" t="s">
        <v>117</v>
      </c>
      <c r="E74" s="137">
        <v>11.95</v>
      </c>
      <c r="F74" s="137">
        <f t="shared" si="1"/>
        <v>0</v>
      </c>
    </row>
    <row r="75" spans="1:6" ht="14.25">
      <c r="A75" s="177" t="s">
        <v>111</v>
      </c>
      <c r="B75" s="177" t="s">
        <v>174</v>
      </c>
      <c r="C75" s="177"/>
      <c r="D75" s="180" t="s">
        <v>175</v>
      </c>
      <c r="E75" s="137">
        <v>279.22</v>
      </c>
      <c r="F75" s="137">
        <f t="shared" si="1"/>
        <v>0</v>
      </c>
    </row>
    <row r="76" spans="1:6" ht="14.25">
      <c r="A76" s="177" t="s">
        <v>111</v>
      </c>
      <c r="B76" s="177" t="s">
        <v>174</v>
      </c>
      <c r="C76" s="177" t="s">
        <v>113</v>
      </c>
      <c r="D76" s="180" t="s">
        <v>115</v>
      </c>
      <c r="E76" s="137">
        <v>152.45</v>
      </c>
      <c r="F76" s="137">
        <f t="shared" si="1"/>
        <v>0</v>
      </c>
    </row>
    <row r="77" spans="1:6" ht="14.25">
      <c r="A77" s="177" t="s">
        <v>111</v>
      </c>
      <c r="B77" s="177" t="s">
        <v>174</v>
      </c>
      <c r="C77" s="177" t="s">
        <v>116</v>
      </c>
      <c r="D77" s="179" t="s">
        <v>117</v>
      </c>
      <c r="E77" s="137">
        <v>126.77</v>
      </c>
      <c r="F77" s="137">
        <f t="shared" si="1"/>
        <v>0</v>
      </c>
    </row>
    <row r="78" spans="1:6" ht="14.25">
      <c r="A78" s="177" t="s">
        <v>111</v>
      </c>
      <c r="B78" s="177" t="s">
        <v>174</v>
      </c>
      <c r="C78" s="177" t="s">
        <v>130</v>
      </c>
      <c r="D78" s="180" t="s">
        <v>176</v>
      </c>
      <c r="E78" s="137">
        <v>0</v>
      </c>
      <c r="F78" s="137">
        <f t="shared" si="1"/>
        <v>0</v>
      </c>
    </row>
    <row r="79" spans="1:6" ht="14.25">
      <c r="A79" s="177" t="s">
        <v>111</v>
      </c>
      <c r="B79" s="177" t="s">
        <v>174</v>
      </c>
      <c r="C79" s="177" t="s">
        <v>120</v>
      </c>
      <c r="D79" s="180" t="s">
        <v>177</v>
      </c>
      <c r="E79" s="137">
        <v>0</v>
      </c>
      <c r="F79" s="137">
        <f t="shared" si="1"/>
        <v>0</v>
      </c>
    </row>
    <row r="80" spans="1:6" ht="14.25">
      <c r="A80" s="177" t="s">
        <v>111</v>
      </c>
      <c r="B80" s="177" t="s">
        <v>174</v>
      </c>
      <c r="C80" s="177" t="s">
        <v>125</v>
      </c>
      <c r="D80" s="180" t="s">
        <v>178</v>
      </c>
      <c r="E80" s="137">
        <v>0</v>
      </c>
      <c r="F80" s="137">
        <f t="shared" si="1"/>
        <v>0</v>
      </c>
    </row>
    <row r="81" spans="1:6" ht="14.25">
      <c r="A81" s="177" t="s">
        <v>111</v>
      </c>
      <c r="B81" s="177" t="s">
        <v>179</v>
      </c>
      <c r="C81" s="177"/>
      <c r="D81" s="180" t="s">
        <v>180</v>
      </c>
      <c r="E81" s="137">
        <v>1291.69</v>
      </c>
      <c r="F81" s="137">
        <f t="shared" si="1"/>
        <v>0</v>
      </c>
    </row>
    <row r="82" spans="1:6" ht="14.25">
      <c r="A82" s="177" t="s">
        <v>111</v>
      </c>
      <c r="B82" s="177" t="s">
        <v>179</v>
      </c>
      <c r="C82" s="177" t="s">
        <v>113</v>
      </c>
      <c r="D82" s="180" t="s">
        <v>115</v>
      </c>
      <c r="E82" s="137">
        <v>575.2</v>
      </c>
      <c r="F82" s="137">
        <f t="shared" si="1"/>
        <v>0</v>
      </c>
    </row>
    <row r="83" spans="1:6" ht="14.25">
      <c r="A83" s="177" t="s">
        <v>111</v>
      </c>
      <c r="B83" s="177" t="s">
        <v>179</v>
      </c>
      <c r="C83" s="177" t="s">
        <v>116</v>
      </c>
      <c r="D83" s="180" t="s">
        <v>117</v>
      </c>
      <c r="E83" s="137">
        <v>416.49</v>
      </c>
      <c r="F83" s="137">
        <f t="shared" si="1"/>
        <v>0</v>
      </c>
    </row>
    <row r="84" spans="1:6" ht="14.25">
      <c r="A84" s="177" t="s">
        <v>111</v>
      </c>
      <c r="B84" s="177" t="s">
        <v>181</v>
      </c>
      <c r="C84" s="177" t="s">
        <v>134</v>
      </c>
      <c r="D84" s="180" t="s">
        <v>182</v>
      </c>
      <c r="E84" s="137">
        <v>300</v>
      </c>
      <c r="F84" s="137">
        <f t="shared" si="1"/>
        <v>0</v>
      </c>
    </row>
    <row r="85" spans="1:6" ht="14.25">
      <c r="A85" s="177" t="s">
        <v>111</v>
      </c>
      <c r="B85" s="177" t="s">
        <v>179</v>
      </c>
      <c r="C85" s="177" t="s">
        <v>125</v>
      </c>
      <c r="D85" s="180" t="s">
        <v>183</v>
      </c>
      <c r="E85" s="137">
        <v>0</v>
      </c>
      <c r="F85" s="137">
        <f t="shared" si="1"/>
        <v>0</v>
      </c>
    </row>
    <row r="86" spans="1:6" ht="14.25">
      <c r="A86" s="177" t="s">
        <v>111</v>
      </c>
      <c r="B86" s="177" t="s">
        <v>184</v>
      </c>
      <c r="C86" s="177"/>
      <c r="D86" s="179" t="s">
        <v>185</v>
      </c>
      <c r="E86" s="137">
        <v>706.94</v>
      </c>
      <c r="F86" s="137">
        <f t="shared" si="1"/>
        <v>0</v>
      </c>
    </row>
    <row r="87" spans="1:6" ht="14.25">
      <c r="A87" s="177" t="s">
        <v>111</v>
      </c>
      <c r="B87" s="177" t="s">
        <v>184</v>
      </c>
      <c r="C87" s="177" t="s">
        <v>113</v>
      </c>
      <c r="D87" s="179" t="s">
        <v>115</v>
      </c>
      <c r="E87" s="137">
        <v>170.57</v>
      </c>
      <c r="F87" s="137">
        <f t="shared" si="1"/>
        <v>0</v>
      </c>
    </row>
    <row r="88" spans="1:6" ht="14.25">
      <c r="A88" s="177" t="s">
        <v>111</v>
      </c>
      <c r="B88" s="177" t="s">
        <v>184</v>
      </c>
      <c r="C88" s="177" t="s">
        <v>116</v>
      </c>
      <c r="D88" s="180" t="s">
        <v>117</v>
      </c>
      <c r="E88" s="137">
        <v>536.37</v>
      </c>
      <c r="F88" s="137">
        <f t="shared" si="1"/>
        <v>0</v>
      </c>
    </row>
    <row r="89" spans="1:6" ht="14.25">
      <c r="A89" s="177" t="s">
        <v>111</v>
      </c>
      <c r="B89" s="177" t="s">
        <v>184</v>
      </c>
      <c r="C89" s="177" t="s">
        <v>125</v>
      </c>
      <c r="D89" s="180" t="s">
        <v>186</v>
      </c>
      <c r="E89" s="137">
        <v>0</v>
      </c>
      <c r="F89" s="137">
        <f t="shared" si="1"/>
        <v>0</v>
      </c>
    </row>
    <row r="90" spans="1:6" ht="14.25">
      <c r="A90" s="177" t="s">
        <v>111</v>
      </c>
      <c r="B90" s="177" t="s">
        <v>187</v>
      </c>
      <c r="C90" s="177"/>
      <c r="D90" s="179" t="s">
        <v>188</v>
      </c>
      <c r="E90" s="137">
        <v>610.9300000000001</v>
      </c>
      <c r="F90" s="137">
        <f t="shared" si="1"/>
        <v>0</v>
      </c>
    </row>
    <row r="91" spans="1:6" ht="14.25">
      <c r="A91" s="177" t="s">
        <v>111</v>
      </c>
      <c r="B91" s="177" t="s">
        <v>187</v>
      </c>
      <c r="C91" s="177" t="s">
        <v>113</v>
      </c>
      <c r="D91" s="179" t="s">
        <v>115</v>
      </c>
      <c r="E91" s="137">
        <v>201.3</v>
      </c>
      <c r="F91" s="137">
        <f t="shared" si="1"/>
        <v>0</v>
      </c>
    </row>
    <row r="92" spans="1:6" ht="14.25">
      <c r="A92" s="177" t="s">
        <v>111</v>
      </c>
      <c r="B92" s="177" t="s">
        <v>187</v>
      </c>
      <c r="C92" s="177" t="s">
        <v>116</v>
      </c>
      <c r="D92" s="180" t="s">
        <v>117</v>
      </c>
      <c r="E92" s="137">
        <v>409.63</v>
      </c>
      <c r="F92" s="137">
        <f t="shared" si="1"/>
        <v>0</v>
      </c>
    </row>
    <row r="93" spans="1:6" ht="14.25">
      <c r="A93" s="177" t="s">
        <v>111</v>
      </c>
      <c r="B93" s="177" t="s">
        <v>187</v>
      </c>
      <c r="C93" s="177" t="s">
        <v>125</v>
      </c>
      <c r="D93" s="180" t="s">
        <v>189</v>
      </c>
      <c r="E93" s="137">
        <v>0</v>
      </c>
      <c r="F93" s="137">
        <f t="shared" si="1"/>
        <v>0</v>
      </c>
    </row>
    <row r="94" spans="1:6" ht="14.25">
      <c r="A94" s="177" t="s">
        <v>111</v>
      </c>
      <c r="B94" s="177" t="s">
        <v>190</v>
      </c>
      <c r="C94" s="177"/>
      <c r="D94" s="178" t="s">
        <v>191</v>
      </c>
      <c r="E94" s="137">
        <v>122.71</v>
      </c>
      <c r="F94" s="137">
        <f t="shared" si="1"/>
        <v>0</v>
      </c>
    </row>
    <row r="95" spans="1:6" ht="14.25">
      <c r="A95" s="177" t="s">
        <v>111</v>
      </c>
      <c r="B95" s="177" t="s">
        <v>190</v>
      </c>
      <c r="C95" s="177" t="s">
        <v>113</v>
      </c>
      <c r="D95" s="179" t="s">
        <v>115</v>
      </c>
      <c r="E95" s="137">
        <v>82.08</v>
      </c>
      <c r="F95" s="137">
        <f t="shared" si="1"/>
        <v>0</v>
      </c>
    </row>
    <row r="96" spans="1:6" ht="14.25">
      <c r="A96" s="177" t="s">
        <v>111</v>
      </c>
      <c r="B96" s="177" t="s">
        <v>190</v>
      </c>
      <c r="C96" s="177" t="s">
        <v>116</v>
      </c>
      <c r="D96" s="180" t="s">
        <v>117</v>
      </c>
      <c r="E96" s="137">
        <v>40.63</v>
      </c>
      <c r="F96" s="137">
        <f t="shared" si="1"/>
        <v>0</v>
      </c>
    </row>
    <row r="97" spans="1:6" ht="14.25">
      <c r="A97" s="177" t="s">
        <v>111</v>
      </c>
      <c r="B97" s="177" t="s">
        <v>190</v>
      </c>
      <c r="C97" s="177" t="s">
        <v>125</v>
      </c>
      <c r="D97" s="180" t="s">
        <v>192</v>
      </c>
      <c r="E97" s="137">
        <v>0</v>
      </c>
      <c r="F97" s="137">
        <f t="shared" si="1"/>
        <v>0</v>
      </c>
    </row>
    <row r="98" spans="1:242" ht="14.25">
      <c r="A98" s="177" t="s">
        <v>111</v>
      </c>
      <c r="B98" s="177" t="s">
        <v>193</v>
      </c>
      <c r="C98" s="177"/>
      <c r="D98" s="180" t="s">
        <v>194</v>
      </c>
      <c r="E98" s="137">
        <v>1727</v>
      </c>
      <c r="F98" s="137">
        <f t="shared" si="1"/>
        <v>0</v>
      </c>
      <c r="HX98" s="181"/>
      <c r="HY98" s="181"/>
      <c r="HZ98" s="181"/>
      <c r="IA98" s="181"/>
      <c r="IB98" s="181"/>
      <c r="IC98" s="181"/>
      <c r="ID98" s="182"/>
      <c r="IE98" s="182"/>
      <c r="IF98" s="182"/>
      <c r="IG98" s="182"/>
      <c r="IH98" s="182"/>
    </row>
    <row r="99" spans="1:242" ht="14.25">
      <c r="A99" s="177" t="s">
        <v>111</v>
      </c>
      <c r="B99" s="177" t="s">
        <v>193</v>
      </c>
      <c r="C99" s="177" t="s">
        <v>113</v>
      </c>
      <c r="D99" s="179" t="s">
        <v>115</v>
      </c>
      <c r="E99" s="137">
        <v>1244.33</v>
      </c>
      <c r="F99" s="137">
        <f t="shared" si="1"/>
        <v>0</v>
      </c>
      <c r="HX99" s="181"/>
      <c r="HY99" s="181"/>
      <c r="HZ99" s="181"/>
      <c r="IA99" s="181"/>
      <c r="IB99" s="181"/>
      <c r="IC99" s="181"/>
      <c r="ID99" s="182"/>
      <c r="IE99" s="182"/>
      <c r="IF99" s="182"/>
      <c r="IG99" s="182"/>
      <c r="IH99" s="182"/>
    </row>
    <row r="100" spans="1:242" ht="14.25">
      <c r="A100" s="177" t="s">
        <v>111</v>
      </c>
      <c r="B100" s="177" t="s">
        <v>193</v>
      </c>
      <c r="C100" s="177" t="s">
        <v>116</v>
      </c>
      <c r="D100" s="180" t="s">
        <v>117</v>
      </c>
      <c r="E100" s="137">
        <v>261.27</v>
      </c>
      <c r="F100" s="137">
        <f t="shared" si="1"/>
        <v>0</v>
      </c>
      <c r="HX100" s="181"/>
      <c r="HY100" s="181"/>
      <c r="HZ100" s="181"/>
      <c r="IA100" s="181"/>
      <c r="IB100" s="181"/>
      <c r="IC100" s="181"/>
      <c r="ID100" s="182"/>
      <c r="IE100" s="182"/>
      <c r="IF100" s="182"/>
      <c r="IG100" s="182"/>
      <c r="IH100" s="182"/>
    </row>
    <row r="101" spans="1:242" ht="14.25">
      <c r="A101" s="177" t="s">
        <v>111</v>
      </c>
      <c r="B101" s="177" t="s">
        <v>193</v>
      </c>
      <c r="C101" s="177" t="s">
        <v>118</v>
      </c>
      <c r="D101" s="180" t="s">
        <v>195</v>
      </c>
      <c r="E101" s="137">
        <v>36.4</v>
      </c>
      <c r="F101" s="137">
        <f t="shared" si="1"/>
        <v>0</v>
      </c>
      <c r="HX101" s="181"/>
      <c r="HY101" s="181"/>
      <c r="HZ101" s="181"/>
      <c r="IA101" s="181"/>
      <c r="IB101" s="181"/>
      <c r="IC101" s="181"/>
      <c r="ID101" s="182"/>
      <c r="IE101" s="182"/>
      <c r="IF101" s="182"/>
      <c r="IG101" s="182"/>
      <c r="IH101" s="182"/>
    </row>
    <row r="102" spans="1:6" ht="14.25">
      <c r="A102" s="177" t="s">
        <v>111</v>
      </c>
      <c r="B102" s="177" t="s">
        <v>193</v>
      </c>
      <c r="C102" s="177" t="s">
        <v>196</v>
      </c>
      <c r="D102" s="180" t="s">
        <v>197</v>
      </c>
      <c r="E102" s="137">
        <v>2</v>
      </c>
      <c r="F102" s="137">
        <f t="shared" si="1"/>
        <v>0</v>
      </c>
    </row>
    <row r="103" spans="1:6" ht="14.25">
      <c r="A103" s="177" t="s">
        <v>111</v>
      </c>
      <c r="B103" s="177" t="s">
        <v>193</v>
      </c>
      <c r="C103" s="177" t="s">
        <v>157</v>
      </c>
      <c r="D103" s="179" t="s">
        <v>198</v>
      </c>
      <c r="E103" s="137">
        <v>2</v>
      </c>
      <c r="F103" s="137">
        <f t="shared" si="1"/>
        <v>0</v>
      </c>
    </row>
    <row r="104" spans="1:6" ht="14.25">
      <c r="A104" s="177" t="s">
        <v>111</v>
      </c>
      <c r="B104" s="177" t="s">
        <v>193</v>
      </c>
      <c r="C104" s="177" t="s">
        <v>161</v>
      </c>
      <c r="D104" s="179" t="s">
        <v>199</v>
      </c>
      <c r="E104" s="137">
        <v>1</v>
      </c>
      <c r="F104" s="137">
        <f t="shared" si="1"/>
        <v>0</v>
      </c>
    </row>
    <row r="105" spans="1:6" ht="14.25">
      <c r="A105" s="177" t="s">
        <v>111</v>
      </c>
      <c r="B105" s="177" t="s">
        <v>193</v>
      </c>
      <c r="C105" s="177" t="s">
        <v>200</v>
      </c>
      <c r="D105" s="179" t="s">
        <v>201</v>
      </c>
      <c r="E105" s="137">
        <v>45</v>
      </c>
      <c r="F105" s="137">
        <f t="shared" si="1"/>
        <v>0</v>
      </c>
    </row>
    <row r="106" spans="1:6" ht="14.25">
      <c r="A106" s="177" t="s">
        <v>111</v>
      </c>
      <c r="B106" s="177" t="s">
        <v>193</v>
      </c>
      <c r="C106" s="177" t="s">
        <v>202</v>
      </c>
      <c r="D106" s="179" t="s">
        <v>203</v>
      </c>
      <c r="E106" s="137">
        <v>90</v>
      </c>
      <c r="F106" s="137">
        <f t="shared" si="1"/>
        <v>0</v>
      </c>
    </row>
    <row r="107" spans="1:6" ht="14.25">
      <c r="A107" s="177" t="s">
        <v>111</v>
      </c>
      <c r="B107" s="177" t="s">
        <v>193</v>
      </c>
      <c r="C107" s="177" t="s">
        <v>125</v>
      </c>
      <c r="D107" s="179" t="s">
        <v>204</v>
      </c>
      <c r="E107" s="137">
        <v>45</v>
      </c>
      <c r="F107" s="137">
        <f t="shared" si="1"/>
        <v>0</v>
      </c>
    </row>
    <row r="108" spans="1:6" ht="14.25">
      <c r="A108" s="177" t="s">
        <v>111</v>
      </c>
      <c r="B108" s="177" t="s">
        <v>125</v>
      </c>
      <c r="C108" s="177"/>
      <c r="D108" s="179" t="s">
        <v>205</v>
      </c>
      <c r="E108" s="137">
        <v>0</v>
      </c>
      <c r="F108" s="137">
        <f t="shared" si="1"/>
        <v>0</v>
      </c>
    </row>
    <row r="109" spans="1:6" ht="14.25">
      <c r="A109" s="177" t="s">
        <v>111</v>
      </c>
      <c r="B109" s="177" t="s">
        <v>125</v>
      </c>
      <c r="C109" s="177" t="s">
        <v>113</v>
      </c>
      <c r="D109" s="179" t="s">
        <v>206</v>
      </c>
      <c r="E109" s="137">
        <v>0</v>
      </c>
      <c r="F109" s="137">
        <f t="shared" si="1"/>
        <v>0</v>
      </c>
    </row>
    <row r="110" spans="1:6" ht="14.25">
      <c r="A110" s="177" t="s">
        <v>111</v>
      </c>
      <c r="B110" s="177" t="s">
        <v>125</v>
      </c>
      <c r="C110" s="177" t="s">
        <v>125</v>
      </c>
      <c r="D110" s="179" t="s">
        <v>207</v>
      </c>
      <c r="E110" s="137">
        <v>0</v>
      </c>
      <c r="F110" s="137">
        <f t="shared" si="1"/>
        <v>0</v>
      </c>
    </row>
    <row r="111" spans="1:6" ht="14.25">
      <c r="A111" s="177" t="s">
        <v>208</v>
      </c>
      <c r="B111" s="177"/>
      <c r="C111" s="177"/>
      <c r="D111" s="180" t="s">
        <v>209</v>
      </c>
      <c r="E111" s="137">
        <v>156</v>
      </c>
      <c r="F111" s="137">
        <f t="shared" si="1"/>
        <v>0</v>
      </c>
    </row>
    <row r="112" spans="1:6" ht="14.25">
      <c r="A112" s="177" t="s">
        <v>208</v>
      </c>
      <c r="B112" s="177" t="s">
        <v>120</v>
      </c>
      <c r="C112" s="177"/>
      <c r="D112" s="180" t="s">
        <v>210</v>
      </c>
      <c r="E112" s="137">
        <v>156</v>
      </c>
      <c r="F112" s="137">
        <f t="shared" si="1"/>
        <v>0</v>
      </c>
    </row>
    <row r="113" spans="1:6" ht="14.25">
      <c r="A113" s="177" t="s">
        <v>208</v>
      </c>
      <c r="B113" s="177" t="s">
        <v>120</v>
      </c>
      <c r="C113" s="177" t="s">
        <v>130</v>
      </c>
      <c r="D113" s="180" t="s">
        <v>211</v>
      </c>
      <c r="E113" s="137">
        <v>0</v>
      </c>
      <c r="F113" s="137">
        <f t="shared" si="1"/>
        <v>0</v>
      </c>
    </row>
    <row r="114" spans="1:6" ht="14.25">
      <c r="A114" s="177" t="s">
        <v>208</v>
      </c>
      <c r="B114" s="177" t="s">
        <v>120</v>
      </c>
      <c r="C114" s="177" t="s">
        <v>144</v>
      </c>
      <c r="D114" s="178" t="s">
        <v>212</v>
      </c>
      <c r="E114" s="137">
        <v>156</v>
      </c>
      <c r="F114" s="137">
        <f t="shared" si="1"/>
        <v>0</v>
      </c>
    </row>
    <row r="115" spans="1:6" ht="14.25">
      <c r="A115" s="177" t="s">
        <v>208</v>
      </c>
      <c r="B115" s="177" t="s">
        <v>120</v>
      </c>
      <c r="C115" s="177" t="s">
        <v>125</v>
      </c>
      <c r="D115" s="180" t="s">
        <v>213</v>
      </c>
      <c r="E115" s="137">
        <v>0</v>
      </c>
      <c r="F115" s="137">
        <f t="shared" si="1"/>
        <v>0</v>
      </c>
    </row>
    <row r="116" spans="1:6" ht="14.25">
      <c r="A116" s="177" t="s">
        <v>214</v>
      </c>
      <c r="B116" s="177"/>
      <c r="C116" s="177"/>
      <c r="D116" s="179" t="s">
        <v>215</v>
      </c>
      <c r="E116" s="137">
        <v>1695.3200000000002</v>
      </c>
      <c r="F116" s="137">
        <f t="shared" si="1"/>
        <v>0</v>
      </c>
    </row>
    <row r="117" spans="1:6" ht="14.25">
      <c r="A117" s="177" t="s">
        <v>214</v>
      </c>
      <c r="B117" s="177" t="s">
        <v>113</v>
      </c>
      <c r="C117" s="177"/>
      <c r="D117" s="180" t="s">
        <v>216</v>
      </c>
      <c r="E117" s="137">
        <v>0</v>
      </c>
      <c r="F117" s="137">
        <f t="shared" si="1"/>
        <v>0</v>
      </c>
    </row>
    <row r="118" spans="1:6" ht="14.25">
      <c r="A118" s="177" t="s">
        <v>214</v>
      </c>
      <c r="B118" s="177" t="s">
        <v>113</v>
      </c>
      <c r="C118" s="177" t="s">
        <v>113</v>
      </c>
      <c r="D118" s="180" t="s">
        <v>217</v>
      </c>
      <c r="E118" s="137">
        <v>0</v>
      </c>
      <c r="F118" s="137">
        <f t="shared" si="1"/>
        <v>0</v>
      </c>
    </row>
    <row r="119" spans="1:6" ht="14.25">
      <c r="A119" s="177" t="s">
        <v>214</v>
      </c>
      <c r="B119" s="177" t="s">
        <v>113</v>
      </c>
      <c r="C119" s="177" t="s">
        <v>125</v>
      </c>
      <c r="D119" s="180" t="s">
        <v>218</v>
      </c>
      <c r="E119" s="137">
        <v>0</v>
      </c>
      <c r="F119" s="137">
        <f t="shared" si="1"/>
        <v>0</v>
      </c>
    </row>
    <row r="120" spans="1:6" ht="14.25">
      <c r="A120" s="177" t="s">
        <v>214</v>
      </c>
      <c r="B120" s="177" t="s">
        <v>116</v>
      </c>
      <c r="C120" s="177"/>
      <c r="D120" s="178" t="s">
        <v>219</v>
      </c>
      <c r="E120" s="137">
        <v>625.2</v>
      </c>
      <c r="F120" s="137">
        <f t="shared" si="1"/>
        <v>0</v>
      </c>
    </row>
    <row r="121" spans="1:6" ht="14.25">
      <c r="A121" s="177" t="s">
        <v>214</v>
      </c>
      <c r="B121" s="177" t="s">
        <v>116</v>
      </c>
      <c r="C121" s="177" t="s">
        <v>113</v>
      </c>
      <c r="D121" s="179" t="s">
        <v>115</v>
      </c>
      <c r="E121" s="137">
        <v>0</v>
      </c>
      <c r="F121" s="137">
        <f t="shared" si="1"/>
        <v>0</v>
      </c>
    </row>
    <row r="122" spans="1:6" ht="14.25">
      <c r="A122" s="177" t="s">
        <v>214</v>
      </c>
      <c r="B122" s="177" t="s">
        <v>116</v>
      </c>
      <c r="C122" s="177" t="s">
        <v>116</v>
      </c>
      <c r="D122" s="179" t="s">
        <v>117</v>
      </c>
      <c r="E122" s="137">
        <v>0</v>
      </c>
      <c r="F122" s="137">
        <f t="shared" si="1"/>
        <v>0</v>
      </c>
    </row>
    <row r="123" spans="1:6" ht="14.25">
      <c r="A123" s="177" t="s">
        <v>214</v>
      </c>
      <c r="B123" s="177" t="s">
        <v>116</v>
      </c>
      <c r="C123" s="177" t="s">
        <v>125</v>
      </c>
      <c r="D123" s="180" t="s">
        <v>220</v>
      </c>
      <c r="E123" s="137">
        <v>625.2</v>
      </c>
      <c r="F123" s="137">
        <f t="shared" si="1"/>
        <v>0</v>
      </c>
    </row>
    <row r="124" spans="1:6" ht="14.25">
      <c r="A124" s="177" t="s">
        <v>214</v>
      </c>
      <c r="B124" s="177" t="s">
        <v>118</v>
      </c>
      <c r="C124" s="177"/>
      <c r="D124" s="180" t="s">
        <v>221</v>
      </c>
      <c r="E124" s="137">
        <v>0</v>
      </c>
      <c r="F124" s="137">
        <f t="shared" si="1"/>
        <v>0</v>
      </c>
    </row>
    <row r="125" spans="1:6" ht="14.25">
      <c r="A125" s="177" t="s">
        <v>214</v>
      </c>
      <c r="B125" s="177" t="s">
        <v>118</v>
      </c>
      <c r="C125" s="177" t="s">
        <v>113</v>
      </c>
      <c r="D125" s="179" t="s">
        <v>115</v>
      </c>
      <c r="E125" s="137">
        <v>0</v>
      </c>
      <c r="F125" s="137">
        <f t="shared" si="1"/>
        <v>0</v>
      </c>
    </row>
    <row r="126" spans="1:6" ht="14.25">
      <c r="A126" s="177" t="s">
        <v>214</v>
      </c>
      <c r="B126" s="177" t="s">
        <v>118</v>
      </c>
      <c r="C126" s="177" t="s">
        <v>116</v>
      </c>
      <c r="D126" s="179" t="s">
        <v>117</v>
      </c>
      <c r="E126" s="137">
        <v>0</v>
      </c>
      <c r="F126" s="137">
        <f t="shared" si="1"/>
        <v>0</v>
      </c>
    </row>
    <row r="127" spans="1:6" ht="14.25">
      <c r="A127" s="177" t="s">
        <v>214</v>
      </c>
      <c r="B127" s="177" t="s">
        <v>118</v>
      </c>
      <c r="C127" s="177" t="s">
        <v>125</v>
      </c>
      <c r="D127" s="180" t="s">
        <v>222</v>
      </c>
      <c r="E127" s="137">
        <v>0</v>
      </c>
      <c r="F127" s="137">
        <f t="shared" si="1"/>
        <v>0</v>
      </c>
    </row>
    <row r="128" spans="1:6" ht="14.25">
      <c r="A128" s="177" t="s">
        <v>214</v>
      </c>
      <c r="B128" s="177" t="s">
        <v>134</v>
      </c>
      <c r="C128" s="177"/>
      <c r="D128" s="179" t="s">
        <v>223</v>
      </c>
      <c r="E128" s="137">
        <v>0</v>
      </c>
      <c r="F128" s="137">
        <f t="shared" si="1"/>
        <v>0</v>
      </c>
    </row>
    <row r="129" spans="1:6" ht="14.25">
      <c r="A129" s="177" t="s">
        <v>214</v>
      </c>
      <c r="B129" s="177" t="s">
        <v>134</v>
      </c>
      <c r="C129" s="177" t="s">
        <v>113</v>
      </c>
      <c r="D129" s="179" t="s">
        <v>115</v>
      </c>
      <c r="E129" s="137">
        <v>0</v>
      </c>
      <c r="F129" s="137">
        <f t="shared" si="1"/>
        <v>0</v>
      </c>
    </row>
    <row r="130" spans="1:6" ht="14.25">
      <c r="A130" s="177" t="s">
        <v>214</v>
      </c>
      <c r="B130" s="177" t="s">
        <v>134</v>
      </c>
      <c r="C130" s="177" t="s">
        <v>116</v>
      </c>
      <c r="D130" s="179" t="s">
        <v>117</v>
      </c>
      <c r="E130" s="137">
        <v>0</v>
      </c>
      <c r="F130" s="137">
        <f t="shared" si="1"/>
        <v>0</v>
      </c>
    </row>
    <row r="131" spans="1:6" ht="14.25">
      <c r="A131" s="177" t="s">
        <v>214</v>
      </c>
      <c r="B131" s="177" t="s">
        <v>134</v>
      </c>
      <c r="C131" s="177" t="s">
        <v>134</v>
      </c>
      <c r="D131" s="180" t="s">
        <v>224</v>
      </c>
      <c r="E131" s="137">
        <v>0</v>
      </c>
      <c r="F131" s="137">
        <f t="shared" si="1"/>
        <v>0</v>
      </c>
    </row>
    <row r="132" spans="1:6" ht="14.25">
      <c r="A132" s="177" t="s">
        <v>214</v>
      </c>
      <c r="B132" s="177" t="s">
        <v>134</v>
      </c>
      <c r="C132" s="177" t="s">
        <v>120</v>
      </c>
      <c r="D132" s="178" t="s">
        <v>225</v>
      </c>
      <c r="E132" s="137">
        <v>0</v>
      </c>
      <c r="F132" s="137">
        <f t="shared" si="1"/>
        <v>0</v>
      </c>
    </row>
    <row r="133" spans="1:6" ht="14.25">
      <c r="A133" s="177" t="s">
        <v>214</v>
      </c>
      <c r="B133" s="177" t="s">
        <v>134</v>
      </c>
      <c r="C133" s="177" t="s">
        <v>125</v>
      </c>
      <c r="D133" s="179" t="s">
        <v>226</v>
      </c>
      <c r="E133" s="137">
        <v>0</v>
      </c>
      <c r="F133" s="137">
        <f t="shared" si="1"/>
        <v>0</v>
      </c>
    </row>
    <row r="134" spans="1:6" ht="14.25">
      <c r="A134" s="177" t="s">
        <v>214</v>
      </c>
      <c r="B134" s="177" t="s">
        <v>120</v>
      </c>
      <c r="C134" s="177"/>
      <c r="D134" s="179" t="s">
        <v>227</v>
      </c>
      <c r="E134" s="137">
        <v>870.12</v>
      </c>
      <c r="F134" s="137">
        <f t="shared" si="1"/>
        <v>0</v>
      </c>
    </row>
    <row r="135" spans="1:6" ht="14.25">
      <c r="A135" s="177" t="s">
        <v>214</v>
      </c>
      <c r="B135" s="177" t="s">
        <v>120</v>
      </c>
      <c r="C135" s="177" t="s">
        <v>113</v>
      </c>
      <c r="D135" s="180" t="s">
        <v>115</v>
      </c>
      <c r="E135" s="137">
        <v>371.91</v>
      </c>
      <c r="F135" s="137">
        <f aca="true" t="shared" si="2" ref="F135:F198">SUM(G135:K135)</f>
        <v>0</v>
      </c>
    </row>
    <row r="136" spans="1:6" ht="14.25">
      <c r="A136" s="177" t="s">
        <v>214</v>
      </c>
      <c r="B136" s="177" t="s">
        <v>120</v>
      </c>
      <c r="C136" s="177" t="s">
        <v>116</v>
      </c>
      <c r="D136" s="180" t="s">
        <v>117</v>
      </c>
      <c r="E136" s="137">
        <v>232.21</v>
      </c>
      <c r="F136" s="137">
        <f t="shared" si="2"/>
        <v>0</v>
      </c>
    </row>
    <row r="137" spans="1:6" ht="14.25">
      <c r="A137" s="177" t="s">
        <v>214</v>
      </c>
      <c r="B137" s="177" t="s">
        <v>120</v>
      </c>
      <c r="C137" s="177" t="s">
        <v>118</v>
      </c>
      <c r="D137" s="179" t="s">
        <v>228</v>
      </c>
      <c r="E137" s="137">
        <v>0</v>
      </c>
      <c r="F137" s="137">
        <f t="shared" si="2"/>
        <v>0</v>
      </c>
    </row>
    <row r="138" spans="1:6" ht="14.25">
      <c r="A138" s="177" t="s">
        <v>214</v>
      </c>
      <c r="B138" s="177" t="s">
        <v>120</v>
      </c>
      <c r="C138" s="177" t="s">
        <v>144</v>
      </c>
      <c r="D138" s="179" t="s">
        <v>229</v>
      </c>
      <c r="E138" s="137">
        <v>25.6</v>
      </c>
      <c r="F138" s="137">
        <f t="shared" si="2"/>
        <v>0</v>
      </c>
    </row>
    <row r="139" spans="1:6" ht="14.25">
      <c r="A139" s="177" t="s">
        <v>214</v>
      </c>
      <c r="B139" s="177" t="s">
        <v>120</v>
      </c>
      <c r="C139" s="177" t="s">
        <v>125</v>
      </c>
      <c r="D139" s="180" t="s">
        <v>230</v>
      </c>
      <c r="E139" s="137">
        <v>243</v>
      </c>
      <c r="F139" s="137">
        <f t="shared" si="2"/>
        <v>0</v>
      </c>
    </row>
    <row r="140" spans="1:6" ht="14.25">
      <c r="A140" s="177" t="s">
        <v>214</v>
      </c>
      <c r="B140" s="177" t="s">
        <v>149</v>
      </c>
      <c r="C140" s="177"/>
      <c r="D140" s="180" t="s">
        <v>231</v>
      </c>
      <c r="E140" s="137">
        <v>0</v>
      </c>
      <c r="F140" s="137">
        <f t="shared" si="2"/>
        <v>0</v>
      </c>
    </row>
    <row r="141" spans="1:6" ht="14.25">
      <c r="A141" s="177" t="s">
        <v>214</v>
      </c>
      <c r="B141" s="177" t="s">
        <v>149</v>
      </c>
      <c r="C141" s="177" t="s">
        <v>113</v>
      </c>
      <c r="D141" s="178" t="s">
        <v>115</v>
      </c>
      <c r="E141" s="137">
        <v>0</v>
      </c>
      <c r="F141" s="137">
        <f t="shared" si="2"/>
        <v>0</v>
      </c>
    </row>
    <row r="142" spans="1:6" ht="14.25">
      <c r="A142" s="177" t="s">
        <v>214</v>
      </c>
      <c r="B142" s="177" t="s">
        <v>125</v>
      </c>
      <c r="C142" s="177" t="s">
        <v>125</v>
      </c>
      <c r="D142" s="179" t="s">
        <v>232</v>
      </c>
      <c r="E142" s="137">
        <v>200</v>
      </c>
      <c r="F142" s="137">
        <f t="shared" si="2"/>
        <v>0</v>
      </c>
    </row>
    <row r="143" spans="1:6" ht="14.25">
      <c r="A143" s="177" t="s">
        <v>233</v>
      </c>
      <c r="B143" s="177"/>
      <c r="C143" s="177"/>
      <c r="D143" s="179" t="s">
        <v>234</v>
      </c>
      <c r="E143" s="137">
        <v>22813.96</v>
      </c>
      <c r="F143" s="137">
        <f t="shared" si="2"/>
        <v>0</v>
      </c>
    </row>
    <row r="144" spans="1:6" ht="14.25">
      <c r="A144" s="177" t="s">
        <v>233</v>
      </c>
      <c r="B144" s="177" t="s">
        <v>113</v>
      </c>
      <c r="C144" s="177"/>
      <c r="D144" s="178" t="s">
        <v>235</v>
      </c>
      <c r="E144" s="137">
        <v>1982.53</v>
      </c>
      <c r="F144" s="137">
        <f t="shared" si="2"/>
        <v>0</v>
      </c>
    </row>
    <row r="145" spans="1:6" ht="14.25">
      <c r="A145" s="177" t="s">
        <v>233</v>
      </c>
      <c r="B145" s="177" t="s">
        <v>113</v>
      </c>
      <c r="C145" s="177" t="s">
        <v>113</v>
      </c>
      <c r="D145" s="179" t="s">
        <v>115</v>
      </c>
      <c r="E145" s="137">
        <v>1824.21</v>
      </c>
      <c r="F145" s="137">
        <f t="shared" si="2"/>
        <v>0</v>
      </c>
    </row>
    <row r="146" spans="1:6" ht="14.25">
      <c r="A146" s="177" t="s">
        <v>233</v>
      </c>
      <c r="B146" s="177" t="s">
        <v>113</v>
      </c>
      <c r="C146" s="177" t="s">
        <v>116</v>
      </c>
      <c r="D146" s="179" t="s">
        <v>117</v>
      </c>
      <c r="E146" s="137">
        <v>6.69</v>
      </c>
      <c r="F146" s="137">
        <f t="shared" si="2"/>
        <v>0</v>
      </c>
    </row>
    <row r="147" spans="1:6" ht="14.25">
      <c r="A147" s="177" t="s">
        <v>233</v>
      </c>
      <c r="B147" s="177" t="s">
        <v>113</v>
      </c>
      <c r="C147" s="177" t="s">
        <v>125</v>
      </c>
      <c r="D147" s="178" t="s">
        <v>236</v>
      </c>
      <c r="E147" s="137">
        <v>151.63</v>
      </c>
      <c r="F147" s="137">
        <f t="shared" si="2"/>
        <v>0</v>
      </c>
    </row>
    <row r="148" spans="1:6" ht="14.25">
      <c r="A148" s="177" t="s">
        <v>233</v>
      </c>
      <c r="B148" s="177" t="s">
        <v>116</v>
      </c>
      <c r="C148" s="177"/>
      <c r="D148" s="180" t="s">
        <v>237</v>
      </c>
      <c r="E148" s="137">
        <v>17790.29</v>
      </c>
      <c r="F148" s="137">
        <f t="shared" si="2"/>
        <v>0</v>
      </c>
    </row>
    <row r="149" spans="1:6" ht="14.25">
      <c r="A149" s="177" t="s">
        <v>233</v>
      </c>
      <c r="B149" s="177" t="s">
        <v>116</v>
      </c>
      <c r="C149" s="177" t="s">
        <v>113</v>
      </c>
      <c r="D149" s="179" t="s">
        <v>238</v>
      </c>
      <c r="E149" s="137">
        <v>979.57</v>
      </c>
      <c r="F149" s="137">
        <f t="shared" si="2"/>
        <v>0</v>
      </c>
    </row>
    <row r="150" spans="1:6" ht="14.25">
      <c r="A150" s="177" t="s">
        <v>233</v>
      </c>
      <c r="B150" s="177" t="s">
        <v>116</v>
      </c>
      <c r="C150" s="177" t="s">
        <v>116</v>
      </c>
      <c r="D150" s="179" t="s">
        <v>239</v>
      </c>
      <c r="E150" s="137">
        <v>13480.5</v>
      </c>
      <c r="F150" s="137">
        <f t="shared" si="2"/>
        <v>0</v>
      </c>
    </row>
    <row r="151" spans="1:6" ht="14.25">
      <c r="A151" s="177" t="s">
        <v>233</v>
      </c>
      <c r="B151" s="177" t="s">
        <v>116</v>
      </c>
      <c r="C151" s="177" t="s">
        <v>130</v>
      </c>
      <c r="D151" s="180" t="s">
        <v>240</v>
      </c>
      <c r="E151" s="137">
        <v>2732.87</v>
      </c>
      <c r="F151" s="137">
        <f t="shared" si="2"/>
        <v>0</v>
      </c>
    </row>
    <row r="152" spans="1:6" ht="14.25">
      <c r="A152" s="177" t="s">
        <v>233</v>
      </c>
      <c r="B152" s="177" t="s">
        <v>116</v>
      </c>
      <c r="C152" s="177" t="s">
        <v>118</v>
      </c>
      <c r="D152" s="179" t="s">
        <v>241</v>
      </c>
      <c r="E152" s="137">
        <v>245.17</v>
      </c>
      <c r="F152" s="137">
        <f t="shared" si="2"/>
        <v>0</v>
      </c>
    </row>
    <row r="153" spans="1:6" ht="14.25">
      <c r="A153" s="177" t="s">
        <v>233</v>
      </c>
      <c r="B153" s="177" t="s">
        <v>116</v>
      </c>
      <c r="C153" s="177" t="s">
        <v>125</v>
      </c>
      <c r="D153" s="179" t="s">
        <v>242</v>
      </c>
      <c r="E153" s="137">
        <v>352.18</v>
      </c>
      <c r="F153" s="137">
        <f t="shared" si="2"/>
        <v>0</v>
      </c>
    </row>
    <row r="154" spans="1:6" ht="14.25">
      <c r="A154" s="177" t="s">
        <v>233</v>
      </c>
      <c r="B154" s="177" t="s">
        <v>130</v>
      </c>
      <c r="C154" s="177"/>
      <c r="D154" s="179" t="s">
        <v>243</v>
      </c>
      <c r="E154" s="137">
        <v>113.16</v>
      </c>
      <c r="F154" s="137">
        <f t="shared" si="2"/>
        <v>0</v>
      </c>
    </row>
    <row r="155" spans="1:6" ht="14.25">
      <c r="A155" s="177" t="s">
        <v>233</v>
      </c>
      <c r="B155" s="177" t="s">
        <v>130</v>
      </c>
      <c r="C155" s="177" t="s">
        <v>113</v>
      </c>
      <c r="D155" s="180" t="s">
        <v>244</v>
      </c>
      <c r="E155" s="137">
        <v>0</v>
      </c>
      <c r="F155" s="137">
        <f t="shared" si="2"/>
        <v>0</v>
      </c>
    </row>
    <row r="156" spans="1:6" ht="14.25">
      <c r="A156" s="177" t="s">
        <v>233</v>
      </c>
      <c r="B156" s="177" t="s">
        <v>130</v>
      </c>
      <c r="C156" s="177" t="s">
        <v>116</v>
      </c>
      <c r="D156" s="180" t="s">
        <v>245</v>
      </c>
      <c r="E156" s="137">
        <v>113.16</v>
      </c>
      <c r="F156" s="137">
        <f t="shared" si="2"/>
        <v>0</v>
      </c>
    </row>
    <row r="157" spans="1:6" ht="14.25">
      <c r="A157" s="177" t="s">
        <v>233</v>
      </c>
      <c r="B157" s="177" t="s">
        <v>130</v>
      </c>
      <c r="C157" s="177" t="s">
        <v>125</v>
      </c>
      <c r="D157" s="179" t="s">
        <v>246</v>
      </c>
      <c r="E157" s="137">
        <v>0</v>
      </c>
      <c r="F157" s="137">
        <f t="shared" si="2"/>
        <v>0</v>
      </c>
    </row>
    <row r="158" spans="1:6" ht="14.25">
      <c r="A158" s="177" t="s">
        <v>233</v>
      </c>
      <c r="B158" s="177" t="s">
        <v>149</v>
      </c>
      <c r="C158" s="177"/>
      <c r="D158" s="179" t="s">
        <v>247</v>
      </c>
      <c r="E158" s="137">
        <v>0</v>
      </c>
      <c r="F158" s="137">
        <f t="shared" si="2"/>
        <v>0</v>
      </c>
    </row>
    <row r="159" spans="1:6" ht="14.25">
      <c r="A159" s="177" t="s">
        <v>233</v>
      </c>
      <c r="B159" s="177" t="s">
        <v>149</v>
      </c>
      <c r="C159" s="177" t="s">
        <v>130</v>
      </c>
      <c r="D159" s="180" t="s">
        <v>248</v>
      </c>
      <c r="E159" s="137">
        <v>0</v>
      </c>
      <c r="F159" s="137">
        <f t="shared" si="2"/>
        <v>0</v>
      </c>
    </row>
    <row r="160" spans="1:6" ht="14.25">
      <c r="A160" s="177" t="s">
        <v>233</v>
      </c>
      <c r="B160" s="177" t="s">
        <v>149</v>
      </c>
      <c r="C160" s="177" t="s">
        <v>125</v>
      </c>
      <c r="D160" s="180" t="s">
        <v>249</v>
      </c>
      <c r="E160" s="137">
        <v>0</v>
      </c>
      <c r="F160" s="137">
        <f t="shared" si="2"/>
        <v>0</v>
      </c>
    </row>
    <row r="161" spans="1:6" ht="14.25">
      <c r="A161" s="177" t="s">
        <v>233</v>
      </c>
      <c r="B161" s="177" t="s">
        <v>125</v>
      </c>
      <c r="C161" s="177" t="s">
        <v>125</v>
      </c>
      <c r="D161" s="180" t="s">
        <v>250</v>
      </c>
      <c r="E161" s="137">
        <v>2927.98</v>
      </c>
      <c r="F161" s="137">
        <f t="shared" si="2"/>
        <v>0</v>
      </c>
    </row>
    <row r="162" spans="1:6" ht="14.25">
      <c r="A162" s="177" t="s">
        <v>251</v>
      </c>
      <c r="B162" s="177"/>
      <c r="C162" s="177"/>
      <c r="D162" s="179" t="s">
        <v>252</v>
      </c>
      <c r="E162" s="137">
        <v>1638.96</v>
      </c>
      <c r="F162" s="137">
        <f t="shared" si="2"/>
        <v>0</v>
      </c>
    </row>
    <row r="163" spans="1:6" ht="14.25">
      <c r="A163" s="177" t="s">
        <v>251</v>
      </c>
      <c r="B163" s="177" t="s">
        <v>113</v>
      </c>
      <c r="C163" s="177"/>
      <c r="D163" s="180" t="s">
        <v>253</v>
      </c>
      <c r="E163" s="137">
        <v>1632.96</v>
      </c>
      <c r="F163" s="137">
        <f t="shared" si="2"/>
        <v>0</v>
      </c>
    </row>
    <row r="164" spans="1:6" ht="14.25">
      <c r="A164" s="177" t="s">
        <v>251</v>
      </c>
      <c r="B164" s="177" t="s">
        <v>113</v>
      </c>
      <c r="C164" s="177" t="s">
        <v>113</v>
      </c>
      <c r="D164" s="179" t="s">
        <v>115</v>
      </c>
      <c r="E164" s="137">
        <v>676.85</v>
      </c>
      <c r="F164" s="137">
        <f t="shared" si="2"/>
        <v>0</v>
      </c>
    </row>
    <row r="165" spans="1:6" ht="14.25">
      <c r="A165" s="177" t="s">
        <v>251</v>
      </c>
      <c r="B165" s="177" t="s">
        <v>113</v>
      </c>
      <c r="C165" s="177" t="s">
        <v>116</v>
      </c>
      <c r="D165" s="179" t="s">
        <v>117</v>
      </c>
      <c r="E165" s="137">
        <v>529.11</v>
      </c>
      <c r="F165" s="137">
        <f t="shared" si="2"/>
        <v>0</v>
      </c>
    </row>
    <row r="166" spans="1:6" ht="14.25">
      <c r="A166" s="177" t="s">
        <v>251</v>
      </c>
      <c r="B166" s="177" t="s">
        <v>113</v>
      </c>
      <c r="C166" s="177" t="s">
        <v>125</v>
      </c>
      <c r="D166" s="178" t="s">
        <v>254</v>
      </c>
      <c r="E166" s="137">
        <v>427</v>
      </c>
      <c r="F166" s="137">
        <f t="shared" si="2"/>
        <v>0</v>
      </c>
    </row>
    <row r="167" spans="1:6" ht="14.25">
      <c r="A167" s="177" t="s">
        <v>251</v>
      </c>
      <c r="B167" s="177" t="s">
        <v>118</v>
      </c>
      <c r="C167" s="177"/>
      <c r="D167" s="180" t="s">
        <v>255</v>
      </c>
      <c r="E167" s="137">
        <v>0</v>
      </c>
      <c r="F167" s="137">
        <f t="shared" si="2"/>
        <v>0</v>
      </c>
    </row>
    <row r="168" spans="1:6" ht="14.25">
      <c r="A168" s="177" t="s">
        <v>251</v>
      </c>
      <c r="B168" s="177" t="s">
        <v>118</v>
      </c>
      <c r="C168" s="177" t="s">
        <v>113</v>
      </c>
      <c r="D168" s="179" t="s">
        <v>256</v>
      </c>
      <c r="E168" s="137">
        <v>0</v>
      </c>
      <c r="F168" s="137">
        <f t="shared" si="2"/>
        <v>0</v>
      </c>
    </row>
    <row r="169" spans="1:6" ht="14.25">
      <c r="A169" s="177" t="s">
        <v>251</v>
      </c>
      <c r="B169" s="177" t="s">
        <v>118</v>
      </c>
      <c r="C169" s="177" t="s">
        <v>118</v>
      </c>
      <c r="D169" s="179" t="s">
        <v>257</v>
      </c>
      <c r="E169" s="137">
        <v>0</v>
      </c>
      <c r="F169" s="137">
        <f t="shared" si="2"/>
        <v>0</v>
      </c>
    </row>
    <row r="170" spans="1:6" ht="14.25">
      <c r="A170" s="177" t="s">
        <v>251</v>
      </c>
      <c r="B170" s="177" t="s">
        <v>134</v>
      </c>
      <c r="C170" s="177"/>
      <c r="D170" s="180" t="s">
        <v>258</v>
      </c>
      <c r="E170" s="137">
        <v>0</v>
      </c>
      <c r="F170" s="137">
        <f t="shared" si="2"/>
        <v>0</v>
      </c>
    </row>
    <row r="171" spans="1:6" ht="14.25">
      <c r="A171" s="177" t="s">
        <v>251</v>
      </c>
      <c r="B171" s="177" t="s">
        <v>134</v>
      </c>
      <c r="C171" s="177" t="s">
        <v>125</v>
      </c>
      <c r="D171" s="180" t="s">
        <v>259</v>
      </c>
      <c r="E171" s="137">
        <v>0</v>
      </c>
      <c r="F171" s="137">
        <f t="shared" si="2"/>
        <v>0</v>
      </c>
    </row>
    <row r="172" spans="1:6" ht="14.25">
      <c r="A172" s="177" t="s">
        <v>251</v>
      </c>
      <c r="B172" s="177" t="s">
        <v>120</v>
      </c>
      <c r="C172" s="177"/>
      <c r="D172" s="178" t="s">
        <v>260</v>
      </c>
      <c r="E172" s="137">
        <v>0</v>
      </c>
      <c r="F172" s="137">
        <f t="shared" si="2"/>
        <v>0</v>
      </c>
    </row>
    <row r="173" spans="1:6" ht="14.25">
      <c r="A173" s="177" t="s">
        <v>251</v>
      </c>
      <c r="B173" s="177" t="s">
        <v>120</v>
      </c>
      <c r="C173" s="177" t="s">
        <v>125</v>
      </c>
      <c r="D173" s="179" t="s">
        <v>261</v>
      </c>
      <c r="E173" s="137">
        <v>0</v>
      </c>
      <c r="F173" s="137">
        <f t="shared" si="2"/>
        <v>0</v>
      </c>
    </row>
    <row r="174" spans="1:6" ht="14.25">
      <c r="A174" s="177" t="s">
        <v>251</v>
      </c>
      <c r="B174" s="177" t="s">
        <v>144</v>
      </c>
      <c r="C174" s="177"/>
      <c r="D174" s="180" t="s">
        <v>262</v>
      </c>
      <c r="E174" s="137">
        <v>6</v>
      </c>
      <c r="F174" s="137">
        <f t="shared" si="2"/>
        <v>0</v>
      </c>
    </row>
    <row r="175" spans="1:6" ht="14.25">
      <c r="A175" s="177" t="s">
        <v>251</v>
      </c>
      <c r="B175" s="177" t="s">
        <v>144</v>
      </c>
      <c r="C175" s="177" t="s">
        <v>113</v>
      </c>
      <c r="D175" s="179" t="s">
        <v>256</v>
      </c>
      <c r="E175" s="137">
        <v>0</v>
      </c>
      <c r="F175" s="137">
        <f t="shared" si="2"/>
        <v>0</v>
      </c>
    </row>
    <row r="176" spans="1:6" ht="14.25">
      <c r="A176" s="177" t="s">
        <v>251</v>
      </c>
      <c r="B176" s="177" t="s">
        <v>144</v>
      </c>
      <c r="C176" s="177" t="s">
        <v>116</v>
      </c>
      <c r="D176" s="180" t="s">
        <v>263</v>
      </c>
      <c r="E176" s="137">
        <v>6</v>
      </c>
      <c r="F176" s="137">
        <f t="shared" si="2"/>
        <v>0</v>
      </c>
    </row>
    <row r="177" spans="1:6" ht="14.25">
      <c r="A177" s="177" t="s">
        <v>251</v>
      </c>
      <c r="B177" s="177" t="s">
        <v>149</v>
      </c>
      <c r="C177" s="177"/>
      <c r="D177" s="179" t="s">
        <v>264</v>
      </c>
      <c r="E177" s="137">
        <v>0</v>
      </c>
      <c r="F177" s="137">
        <f t="shared" si="2"/>
        <v>0</v>
      </c>
    </row>
    <row r="178" spans="1:6" ht="14.25">
      <c r="A178" s="177" t="s">
        <v>251</v>
      </c>
      <c r="B178" s="177" t="s">
        <v>149</v>
      </c>
      <c r="C178" s="177" t="s">
        <v>116</v>
      </c>
      <c r="D178" s="179" t="s">
        <v>265</v>
      </c>
      <c r="E178" s="137">
        <v>0</v>
      </c>
      <c r="F178" s="137">
        <f t="shared" si="2"/>
        <v>0</v>
      </c>
    </row>
    <row r="179" spans="1:6" ht="14.25">
      <c r="A179" s="177" t="s">
        <v>251</v>
      </c>
      <c r="B179" s="177" t="s">
        <v>125</v>
      </c>
      <c r="C179" s="177"/>
      <c r="D179" s="179" t="s">
        <v>266</v>
      </c>
      <c r="E179" s="137">
        <v>0</v>
      </c>
      <c r="F179" s="137">
        <f t="shared" si="2"/>
        <v>0</v>
      </c>
    </row>
    <row r="180" spans="1:6" ht="14.25">
      <c r="A180" s="177" t="s">
        <v>251</v>
      </c>
      <c r="B180" s="177" t="s">
        <v>125</v>
      </c>
      <c r="C180" s="177" t="s">
        <v>113</v>
      </c>
      <c r="D180" s="180" t="s">
        <v>267</v>
      </c>
      <c r="E180" s="137">
        <v>0</v>
      </c>
      <c r="F180" s="137">
        <f t="shared" si="2"/>
        <v>0</v>
      </c>
    </row>
    <row r="181" spans="1:6" ht="14.25">
      <c r="A181" s="177" t="s">
        <v>251</v>
      </c>
      <c r="B181" s="177" t="s">
        <v>125</v>
      </c>
      <c r="C181" s="177" t="s">
        <v>125</v>
      </c>
      <c r="D181" s="178" t="s">
        <v>268</v>
      </c>
      <c r="E181" s="137">
        <v>0</v>
      </c>
      <c r="F181" s="137">
        <f t="shared" si="2"/>
        <v>0</v>
      </c>
    </row>
    <row r="182" spans="1:6" ht="14.25">
      <c r="A182" s="177" t="s">
        <v>269</v>
      </c>
      <c r="B182" s="177"/>
      <c r="C182" s="177"/>
      <c r="D182" s="180" t="s">
        <v>270</v>
      </c>
      <c r="E182" s="137">
        <v>721.73</v>
      </c>
      <c r="F182" s="137">
        <f t="shared" si="2"/>
        <v>0</v>
      </c>
    </row>
    <row r="183" spans="1:6" ht="14.25">
      <c r="A183" s="177" t="s">
        <v>269</v>
      </c>
      <c r="B183" s="177" t="s">
        <v>113</v>
      </c>
      <c r="C183" s="177"/>
      <c r="D183" s="179" t="s">
        <v>271</v>
      </c>
      <c r="E183" s="137">
        <v>484.73</v>
      </c>
      <c r="F183" s="137">
        <f t="shared" si="2"/>
        <v>0</v>
      </c>
    </row>
    <row r="184" spans="1:6" ht="14.25">
      <c r="A184" s="177" t="s">
        <v>269</v>
      </c>
      <c r="B184" s="177" t="s">
        <v>113</v>
      </c>
      <c r="C184" s="177" t="s">
        <v>113</v>
      </c>
      <c r="D184" s="179" t="s">
        <v>115</v>
      </c>
      <c r="E184" s="137">
        <v>214.96</v>
      </c>
      <c r="F184" s="137">
        <f t="shared" si="2"/>
        <v>0</v>
      </c>
    </row>
    <row r="185" spans="1:6" ht="14.25">
      <c r="A185" s="177" t="s">
        <v>269</v>
      </c>
      <c r="B185" s="177" t="s">
        <v>113</v>
      </c>
      <c r="C185" s="177" t="s">
        <v>116</v>
      </c>
      <c r="D185" s="180" t="s">
        <v>117</v>
      </c>
      <c r="E185" s="137">
        <v>124.89</v>
      </c>
      <c r="F185" s="137">
        <f t="shared" si="2"/>
        <v>0</v>
      </c>
    </row>
    <row r="186" spans="1:6" ht="14.25">
      <c r="A186" s="177" t="s">
        <v>269</v>
      </c>
      <c r="B186" s="177" t="s">
        <v>113</v>
      </c>
      <c r="C186" s="177" t="s">
        <v>149</v>
      </c>
      <c r="D186" s="178" t="s">
        <v>272</v>
      </c>
      <c r="E186" s="137">
        <v>0</v>
      </c>
      <c r="F186" s="137">
        <f t="shared" si="2"/>
        <v>0</v>
      </c>
    </row>
    <row r="187" spans="1:6" ht="14.25">
      <c r="A187" s="177" t="s">
        <v>269</v>
      </c>
      <c r="B187" s="177" t="s">
        <v>113</v>
      </c>
      <c r="C187" s="177" t="s">
        <v>161</v>
      </c>
      <c r="D187" s="178" t="s">
        <v>273</v>
      </c>
      <c r="E187" s="137">
        <v>2.88</v>
      </c>
      <c r="F187" s="137">
        <f t="shared" si="2"/>
        <v>0</v>
      </c>
    </row>
    <row r="188" spans="1:6" ht="14.25">
      <c r="A188" s="177" t="s">
        <v>269</v>
      </c>
      <c r="B188" s="177" t="s">
        <v>113</v>
      </c>
      <c r="C188" s="177" t="s">
        <v>125</v>
      </c>
      <c r="D188" s="178" t="s">
        <v>274</v>
      </c>
      <c r="E188" s="137">
        <v>142</v>
      </c>
      <c r="F188" s="137">
        <f t="shared" si="2"/>
        <v>0</v>
      </c>
    </row>
    <row r="189" spans="1:6" ht="14.25">
      <c r="A189" s="177" t="s">
        <v>269</v>
      </c>
      <c r="B189" s="177" t="s">
        <v>130</v>
      </c>
      <c r="C189" s="177"/>
      <c r="D189" s="178" t="s">
        <v>275</v>
      </c>
      <c r="E189" s="137">
        <v>0</v>
      </c>
      <c r="F189" s="137">
        <f t="shared" si="2"/>
        <v>0</v>
      </c>
    </row>
    <row r="190" spans="1:6" ht="14.25">
      <c r="A190" s="177" t="s">
        <v>269</v>
      </c>
      <c r="B190" s="177" t="s">
        <v>130</v>
      </c>
      <c r="C190" s="177" t="s">
        <v>123</v>
      </c>
      <c r="D190" s="178" t="s">
        <v>276</v>
      </c>
      <c r="E190" s="137">
        <v>0</v>
      </c>
      <c r="F190" s="137">
        <f t="shared" si="2"/>
        <v>0</v>
      </c>
    </row>
    <row r="191" spans="1:6" ht="14.25">
      <c r="A191" s="177" t="s">
        <v>269</v>
      </c>
      <c r="B191" s="177" t="s">
        <v>130</v>
      </c>
      <c r="C191" s="177" t="s">
        <v>125</v>
      </c>
      <c r="D191" s="183" t="s">
        <v>277</v>
      </c>
      <c r="E191" s="137">
        <v>0</v>
      </c>
      <c r="F191" s="137">
        <f t="shared" si="2"/>
        <v>0</v>
      </c>
    </row>
    <row r="192" spans="1:6" ht="14.25">
      <c r="A192" s="177" t="s">
        <v>269</v>
      </c>
      <c r="B192" s="177" t="s">
        <v>125</v>
      </c>
      <c r="C192" s="177"/>
      <c r="D192" s="178" t="s">
        <v>278</v>
      </c>
      <c r="E192" s="137">
        <v>237</v>
      </c>
      <c r="F192" s="137">
        <f t="shared" si="2"/>
        <v>0</v>
      </c>
    </row>
    <row r="193" spans="1:6" ht="14.25">
      <c r="A193" s="177" t="s">
        <v>269</v>
      </c>
      <c r="B193" s="177" t="s">
        <v>125</v>
      </c>
      <c r="C193" s="177" t="s">
        <v>125</v>
      </c>
      <c r="D193" s="178" t="s">
        <v>279</v>
      </c>
      <c r="E193" s="137">
        <v>237</v>
      </c>
      <c r="F193" s="137">
        <f t="shared" si="2"/>
        <v>0</v>
      </c>
    </row>
    <row r="194" spans="1:6" ht="14.25">
      <c r="A194" s="177" t="s">
        <v>280</v>
      </c>
      <c r="B194" s="177"/>
      <c r="C194" s="177"/>
      <c r="D194" s="178" t="s">
        <v>281</v>
      </c>
      <c r="E194" s="137">
        <v>28266.065879</v>
      </c>
      <c r="F194" s="137">
        <f t="shared" si="2"/>
        <v>0</v>
      </c>
    </row>
    <row r="195" spans="1:6" ht="14.25">
      <c r="A195" s="177" t="s">
        <v>280</v>
      </c>
      <c r="B195" s="177" t="s">
        <v>113</v>
      </c>
      <c r="C195" s="177"/>
      <c r="D195" s="178" t="s">
        <v>282</v>
      </c>
      <c r="E195" s="137">
        <v>538.15</v>
      </c>
      <c r="F195" s="137">
        <f t="shared" si="2"/>
        <v>0</v>
      </c>
    </row>
    <row r="196" spans="1:6" ht="14.25">
      <c r="A196" s="177" t="s">
        <v>280</v>
      </c>
      <c r="B196" s="177" t="s">
        <v>113</v>
      </c>
      <c r="C196" s="177" t="s">
        <v>113</v>
      </c>
      <c r="D196" s="178" t="s">
        <v>115</v>
      </c>
      <c r="E196" s="137">
        <v>119.65</v>
      </c>
      <c r="F196" s="137">
        <f t="shared" si="2"/>
        <v>0</v>
      </c>
    </row>
    <row r="197" spans="1:6" ht="14.25">
      <c r="A197" s="177" t="s">
        <v>280</v>
      </c>
      <c r="B197" s="177" t="s">
        <v>113</v>
      </c>
      <c r="C197" s="177" t="s">
        <v>116</v>
      </c>
      <c r="D197" s="178" t="s">
        <v>117</v>
      </c>
      <c r="E197" s="137">
        <v>39.08</v>
      </c>
      <c r="F197" s="137">
        <f t="shared" si="2"/>
        <v>0</v>
      </c>
    </row>
    <row r="198" spans="1:6" ht="14.25">
      <c r="A198" s="177" t="s">
        <v>280</v>
      </c>
      <c r="B198" s="177" t="s">
        <v>113</v>
      </c>
      <c r="C198" s="177" t="s">
        <v>130</v>
      </c>
      <c r="D198" s="178" t="s">
        <v>283</v>
      </c>
      <c r="E198" s="137">
        <v>0</v>
      </c>
      <c r="F198" s="137">
        <f t="shared" si="2"/>
        <v>0</v>
      </c>
    </row>
    <row r="199" spans="1:6" ht="14.25">
      <c r="A199" s="177" t="s">
        <v>280</v>
      </c>
      <c r="B199" s="177" t="s">
        <v>113</v>
      </c>
      <c r="C199" s="177" t="s">
        <v>134</v>
      </c>
      <c r="D199" s="178" t="s">
        <v>284</v>
      </c>
      <c r="E199" s="137">
        <v>75.35</v>
      </c>
      <c r="F199" s="137">
        <f aca="true" t="shared" si="3" ref="F199:F262">SUM(G199:K199)</f>
        <v>0</v>
      </c>
    </row>
    <row r="200" spans="1:6" ht="14.25">
      <c r="A200" s="177" t="s">
        <v>280</v>
      </c>
      <c r="B200" s="177" t="s">
        <v>113</v>
      </c>
      <c r="C200" s="177" t="s">
        <v>120</v>
      </c>
      <c r="D200" s="178" t="s">
        <v>285</v>
      </c>
      <c r="E200" s="137">
        <v>40.16</v>
      </c>
      <c r="F200" s="137">
        <f t="shared" si="3"/>
        <v>0</v>
      </c>
    </row>
    <row r="201" spans="1:6" ht="14.25">
      <c r="A201" s="177" t="s">
        <v>280</v>
      </c>
      <c r="B201" s="177" t="s">
        <v>113</v>
      </c>
      <c r="C201" s="177" t="s">
        <v>144</v>
      </c>
      <c r="D201" s="178" t="s">
        <v>286</v>
      </c>
      <c r="E201" s="137">
        <v>0</v>
      </c>
      <c r="F201" s="137">
        <f t="shared" si="3"/>
        <v>0</v>
      </c>
    </row>
    <row r="202" spans="1:6" ht="14.25">
      <c r="A202" s="177" t="s">
        <v>280</v>
      </c>
      <c r="B202" s="177" t="s">
        <v>113</v>
      </c>
      <c r="C202" s="177" t="s">
        <v>149</v>
      </c>
      <c r="D202" s="178" t="s">
        <v>287</v>
      </c>
      <c r="E202" s="137">
        <v>263.90999999999997</v>
      </c>
      <c r="F202" s="137">
        <f t="shared" si="3"/>
        <v>0</v>
      </c>
    </row>
    <row r="203" spans="1:6" ht="14.25">
      <c r="A203" s="177" t="s">
        <v>280</v>
      </c>
      <c r="B203" s="177" t="s">
        <v>113</v>
      </c>
      <c r="C203" s="177" t="s">
        <v>125</v>
      </c>
      <c r="D203" s="178" t="s">
        <v>288</v>
      </c>
      <c r="E203" s="137">
        <v>0</v>
      </c>
      <c r="F203" s="137">
        <f t="shared" si="3"/>
        <v>0</v>
      </c>
    </row>
    <row r="204" spans="1:6" ht="14.25">
      <c r="A204" s="177" t="s">
        <v>280</v>
      </c>
      <c r="B204" s="177" t="s">
        <v>116</v>
      </c>
      <c r="C204" s="177"/>
      <c r="D204" s="178" t="s">
        <v>289</v>
      </c>
      <c r="E204" s="137">
        <v>3911.93</v>
      </c>
      <c r="F204" s="137">
        <f t="shared" si="3"/>
        <v>0</v>
      </c>
    </row>
    <row r="205" spans="1:6" ht="14.25">
      <c r="A205" s="177" t="s">
        <v>280</v>
      </c>
      <c r="B205" s="177" t="s">
        <v>116</v>
      </c>
      <c r="C205" s="177" t="s">
        <v>113</v>
      </c>
      <c r="D205" s="178" t="s">
        <v>115</v>
      </c>
      <c r="E205" s="137">
        <v>280.54</v>
      </c>
      <c r="F205" s="137">
        <f t="shared" si="3"/>
        <v>0</v>
      </c>
    </row>
    <row r="206" spans="1:6" ht="14.25">
      <c r="A206" s="177" t="s">
        <v>280</v>
      </c>
      <c r="B206" s="177" t="s">
        <v>116</v>
      </c>
      <c r="C206" s="177" t="s">
        <v>116</v>
      </c>
      <c r="D206" s="178" t="s">
        <v>117</v>
      </c>
      <c r="E206" s="137">
        <v>38.31</v>
      </c>
      <c r="F206" s="137">
        <f t="shared" si="3"/>
        <v>0</v>
      </c>
    </row>
    <row r="207" spans="1:6" ht="14.25">
      <c r="A207" s="177" t="s">
        <v>280</v>
      </c>
      <c r="B207" s="177" t="s">
        <v>116</v>
      </c>
      <c r="C207" s="177" t="s">
        <v>118</v>
      </c>
      <c r="D207" s="178" t="s">
        <v>290</v>
      </c>
      <c r="E207" s="137">
        <v>0</v>
      </c>
      <c r="F207" s="137">
        <f t="shared" si="3"/>
        <v>0</v>
      </c>
    </row>
    <row r="208" spans="1:6" ht="14.25">
      <c r="A208" s="177" t="s">
        <v>280</v>
      </c>
      <c r="B208" s="177" t="s">
        <v>116</v>
      </c>
      <c r="C208" s="177" t="s">
        <v>134</v>
      </c>
      <c r="D208" s="178" t="s">
        <v>291</v>
      </c>
      <c r="E208" s="137">
        <v>0</v>
      </c>
      <c r="F208" s="137">
        <f t="shared" si="3"/>
        <v>0</v>
      </c>
    </row>
    <row r="209" spans="1:6" ht="14.25">
      <c r="A209" s="177" t="s">
        <v>280</v>
      </c>
      <c r="B209" s="177" t="s">
        <v>116</v>
      </c>
      <c r="C209" s="177" t="s">
        <v>120</v>
      </c>
      <c r="D209" s="178" t="s">
        <v>292</v>
      </c>
      <c r="E209" s="137">
        <v>0</v>
      </c>
      <c r="F209" s="137">
        <f t="shared" si="3"/>
        <v>0</v>
      </c>
    </row>
    <row r="210" spans="1:6" ht="14.25">
      <c r="A210" s="177" t="s">
        <v>280</v>
      </c>
      <c r="B210" s="177" t="s">
        <v>116</v>
      </c>
      <c r="C210" s="177" t="s">
        <v>144</v>
      </c>
      <c r="D210" s="178" t="s">
        <v>293</v>
      </c>
      <c r="E210" s="137">
        <v>0</v>
      </c>
      <c r="F210" s="137">
        <f t="shared" si="3"/>
        <v>0</v>
      </c>
    </row>
    <row r="211" spans="1:6" ht="14.25">
      <c r="A211" s="177" t="s">
        <v>280</v>
      </c>
      <c r="B211" s="177" t="s">
        <v>116</v>
      </c>
      <c r="C211" s="177" t="s">
        <v>123</v>
      </c>
      <c r="D211" s="178" t="s">
        <v>294</v>
      </c>
      <c r="E211" s="137">
        <v>3050</v>
      </c>
      <c r="F211" s="137">
        <f t="shared" si="3"/>
        <v>0</v>
      </c>
    </row>
    <row r="212" spans="1:6" ht="14.25">
      <c r="A212" s="177" t="s">
        <v>280</v>
      </c>
      <c r="B212" s="177" t="s">
        <v>116</v>
      </c>
      <c r="C212" s="177" t="s">
        <v>125</v>
      </c>
      <c r="D212" s="178" t="s">
        <v>295</v>
      </c>
      <c r="E212" s="137">
        <v>543.0799999999999</v>
      </c>
      <c r="F212" s="137">
        <f t="shared" si="3"/>
        <v>0</v>
      </c>
    </row>
    <row r="213" spans="1:6" ht="14.25">
      <c r="A213" s="177" t="s">
        <v>280</v>
      </c>
      <c r="B213" s="177" t="s">
        <v>134</v>
      </c>
      <c r="C213" s="177"/>
      <c r="D213" s="178" t="s">
        <v>296</v>
      </c>
      <c r="E213" s="137">
        <v>13530.43</v>
      </c>
      <c r="F213" s="137">
        <f t="shared" si="3"/>
        <v>0</v>
      </c>
    </row>
    <row r="214" spans="1:6" ht="14.25">
      <c r="A214" s="177" t="s">
        <v>280</v>
      </c>
      <c r="B214" s="177" t="s">
        <v>134</v>
      </c>
      <c r="C214" s="177" t="s">
        <v>113</v>
      </c>
      <c r="D214" s="178" t="s">
        <v>297</v>
      </c>
      <c r="E214" s="137">
        <v>0</v>
      </c>
      <c r="F214" s="137">
        <f t="shared" si="3"/>
        <v>0</v>
      </c>
    </row>
    <row r="215" spans="1:6" ht="14.25">
      <c r="A215" s="177" t="s">
        <v>280</v>
      </c>
      <c r="B215" s="177" t="s">
        <v>134</v>
      </c>
      <c r="C215" s="177" t="s">
        <v>116</v>
      </c>
      <c r="D215" s="178" t="s">
        <v>298</v>
      </c>
      <c r="E215" s="137">
        <v>0</v>
      </c>
      <c r="F215" s="137">
        <f t="shared" si="3"/>
        <v>0</v>
      </c>
    </row>
    <row r="216" spans="1:6" ht="14.25">
      <c r="A216" s="177" t="s">
        <v>280</v>
      </c>
      <c r="B216" s="177" t="s">
        <v>134</v>
      </c>
      <c r="C216" s="177" t="s">
        <v>134</v>
      </c>
      <c r="D216" s="178" t="s">
        <v>299</v>
      </c>
      <c r="E216" s="137">
        <v>5548.09</v>
      </c>
      <c r="F216" s="137">
        <f t="shared" si="3"/>
        <v>0</v>
      </c>
    </row>
    <row r="217" spans="1:6" ht="14.25">
      <c r="A217" s="177" t="s">
        <v>280</v>
      </c>
      <c r="B217" s="177" t="s">
        <v>134</v>
      </c>
      <c r="C217" s="177" t="s">
        <v>120</v>
      </c>
      <c r="D217" s="178" t="s">
        <v>300</v>
      </c>
      <c r="E217" s="137">
        <v>837</v>
      </c>
      <c r="F217" s="137">
        <f t="shared" si="3"/>
        <v>0</v>
      </c>
    </row>
    <row r="218" spans="1:6" ht="14.25">
      <c r="A218" s="177" t="s">
        <v>280</v>
      </c>
      <c r="B218" s="177" t="s">
        <v>134</v>
      </c>
      <c r="C218" s="177" t="s">
        <v>144</v>
      </c>
      <c r="D218" s="178" t="s">
        <v>301</v>
      </c>
      <c r="E218" s="137">
        <v>6910</v>
      </c>
      <c r="F218" s="137">
        <f t="shared" si="3"/>
        <v>0</v>
      </c>
    </row>
    <row r="219" spans="1:6" ht="14.25">
      <c r="A219" s="177" t="s">
        <v>280</v>
      </c>
      <c r="B219" s="177" t="s">
        <v>134</v>
      </c>
      <c r="C219" s="177" t="s">
        <v>123</v>
      </c>
      <c r="D219" s="178" t="s">
        <v>302</v>
      </c>
      <c r="E219" s="137">
        <v>235.34</v>
      </c>
      <c r="F219" s="137">
        <f t="shared" si="3"/>
        <v>0</v>
      </c>
    </row>
    <row r="220" spans="1:6" ht="14.25">
      <c r="A220" s="177" t="s">
        <v>280</v>
      </c>
      <c r="B220" s="177" t="s">
        <v>134</v>
      </c>
      <c r="C220" s="177" t="s">
        <v>125</v>
      </c>
      <c r="D220" s="178" t="s">
        <v>303</v>
      </c>
      <c r="E220" s="137">
        <v>0</v>
      </c>
      <c r="F220" s="137">
        <f t="shared" si="3"/>
        <v>0</v>
      </c>
    </row>
    <row r="221" spans="1:6" ht="14.25">
      <c r="A221" s="177" t="s">
        <v>280</v>
      </c>
      <c r="B221" s="177" t="s">
        <v>144</v>
      </c>
      <c r="C221" s="177"/>
      <c r="D221" s="178" t="s">
        <v>304</v>
      </c>
      <c r="E221" s="137">
        <v>1688.47</v>
      </c>
      <c r="F221" s="137">
        <f t="shared" si="3"/>
        <v>0</v>
      </c>
    </row>
    <row r="222" spans="1:6" ht="14.25">
      <c r="A222" s="177" t="s">
        <v>280</v>
      </c>
      <c r="B222" s="177" t="s">
        <v>144</v>
      </c>
      <c r="C222" s="177" t="s">
        <v>113</v>
      </c>
      <c r="D222" s="178" t="s">
        <v>305</v>
      </c>
      <c r="E222" s="137">
        <v>0</v>
      </c>
      <c r="F222" s="137">
        <f t="shared" si="3"/>
        <v>0</v>
      </c>
    </row>
    <row r="223" spans="1:6" ht="14.25">
      <c r="A223" s="177" t="s">
        <v>280</v>
      </c>
      <c r="B223" s="177" t="s">
        <v>144</v>
      </c>
      <c r="C223" s="177" t="s">
        <v>118</v>
      </c>
      <c r="D223" s="178" t="s">
        <v>306</v>
      </c>
      <c r="E223" s="137">
        <v>0</v>
      </c>
      <c r="F223" s="137">
        <f t="shared" si="3"/>
        <v>0</v>
      </c>
    </row>
    <row r="224" spans="1:6" ht="14.25">
      <c r="A224" s="177" t="s">
        <v>280</v>
      </c>
      <c r="B224" s="177" t="s">
        <v>144</v>
      </c>
      <c r="C224" s="177" t="s">
        <v>134</v>
      </c>
      <c r="D224" s="178" t="s">
        <v>307</v>
      </c>
      <c r="E224" s="137">
        <v>120</v>
      </c>
      <c r="F224" s="137">
        <f t="shared" si="3"/>
        <v>0</v>
      </c>
    </row>
    <row r="225" spans="1:6" ht="14.25">
      <c r="A225" s="177" t="s">
        <v>280</v>
      </c>
      <c r="B225" s="177" t="s">
        <v>144</v>
      </c>
      <c r="C225" s="177" t="s">
        <v>125</v>
      </c>
      <c r="D225" s="178" t="s">
        <v>308</v>
      </c>
      <c r="E225" s="137">
        <v>1568.47</v>
      </c>
      <c r="F225" s="137">
        <f t="shared" si="3"/>
        <v>0</v>
      </c>
    </row>
    <row r="226" spans="1:6" ht="14.25">
      <c r="A226" s="177" t="s">
        <v>280</v>
      </c>
      <c r="B226" s="177" t="s">
        <v>123</v>
      </c>
      <c r="C226" s="177"/>
      <c r="D226" s="178" t="s">
        <v>309</v>
      </c>
      <c r="E226" s="137">
        <v>1908.8656</v>
      </c>
      <c r="F226" s="137">
        <f t="shared" si="3"/>
        <v>0</v>
      </c>
    </row>
    <row r="227" spans="1:6" ht="14.25">
      <c r="A227" s="177" t="s">
        <v>280</v>
      </c>
      <c r="B227" s="177" t="s">
        <v>123</v>
      </c>
      <c r="C227" s="177" t="s">
        <v>113</v>
      </c>
      <c r="D227" s="178" t="s">
        <v>310</v>
      </c>
      <c r="E227" s="137">
        <v>225.1616</v>
      </c>
      <c r="F227" s="137">
        <f t="shared" si="3"/>
        <v>0</v>
      </c>
    </row>
    <row r="228" spans="1:6" ht="14.25">
      <c r="A228" s="177" t="s">
        <v>280</v>
      </c>
      <c r="B228" s="177" t="s">
        <v>123</v>
      </c>
      <c r="C228" s="177" t="s">
        <v>116</v>
      </c>
      <c r="D228" s="178" t="s">
        <v>311</v>
      </c>
      <c r="E228" s="137">
        <v>212.484</v>
      </c>
      <c r="F228" s="137">
        <f t="shared" si="3"/>
        <v>0</v>
      </c>
    </row>
    <row r="229" spans="1:6" ht="14.25">
      <c r="A229" s="177" t="s">
        <v>280</v>
      </c>
      <c r="B229" s="177" t="s">
        <v>123</v>
      </c>
      <c r="C229" s="177" t="s">
        <v>130</v>
      </c>
      <c r="D229" s="178" t="s">
        <v>312</v>
      </c>
      <c r="E229" s="137">
        <v>150</v>
      </c>
      <c r="F229" s="137">
        <f t="shared" si="3"/>
        <v>0</v>
      </c>
    </row>
    <row r="230" spans="1:6" ht="14.25">
      <c r="A230" s="177" t="s">
        <v>280</v>
      </c>
      <c r="B230" s="177" t="s">
        <v>123</v>
      </c>
      <c r="C230" s="177" t="s">
        <v>134</v>
      </c>
      <c r="D230" s="178" t="s">
        <v>313</v>
      </c>
      <c r="E230" s="137">
        <v>0</v>
      </c>
      <c r="F230" s="137">
        <f t="shared" si="3"/>
        <v>0</v>
      </c>
    </row>
    <row r="231" spans="1:6" ht="14.25">
      <c r="A231" s="177" t="s">
        <v>280</v>
      </c>
      <c r="B231" s="177" t="s">
        <v>123</v>
      </c>
      <c r="C231" s="177" t="s">
        <v>120</v>
      </c>
      <c r="D231" s="178" t="s">
        <v>314</v>
      </c>
      <c r="E231" s="137">
        <v>50</v>
      </c>
      <c r="F231" s="137">
        <f t="shared" si="3"/>
        <v>0</v>
      </c>
    </row>
    <row r="232" spans="1:6" ht="14.25">
      <c r="A232" s="177" t="s">
        <v>280</v>
      </c>
      <c r="B232" s="177" t="s">
        <v>123</v>
      </c>
      <c r="C232" s="177" t="s">
        <v>125</v>
      </c>
      <c r="D232" s="178" t="s">
        <v>315</v>
      </c>
      <c r="E232" s="137">
        <v>1271.22</v>
      </c>
      <c r="F232" s="137">
        <f t="shared" si="3"/>
        <v>0</v>
      </c>
    </row>
    <row r="233" spans="1:6" ht="14.25">
      <c r="A233" s="177" t="s">
        <v>280</v>
      </c>
      <c r="B233" s="177" t="s">
        <v>149</v>
      </c>
      <c r="C233" s="177"/>
      <c r="D233" s="178" t="s">
        <v>316</v>
      </c>
      <c r="E233" s="137">
        <v>50</v>
      </c>
      <c r="F233" s="137">
        <f t="shared" si="3"/>
        <v>0</v>
      </c>
    </row>
    <row r="234" spans="1:6" ht="14.25">
      <c r="A234" s="177" t="s">
        <v>280</v>
      </c>
      <c r="B234" s="177" t="s">
        <v>149</v>
      </c>
      <c r="C234" s="177" t="s">
        <v>113</v>
      </c>
      <c r="D234" s="178" t="s">
        <v>317</v>
      </c>
      <c r="E234" s="137">
        <v>50</v>
      </c>
      <c r="F234" s="137">
        <f t="shared" si="3"/>
        <v>0</v>
      </c>
    </row>
    <row r="235" spans="1:6" ht="14.25">
      <c r="A235" s="177" t="s">
        <v>280</v>
      </c>
      <c r="B235" s="177" t="s">
        <v>149</v>
      </c>
      <c r="C235" s="177" t="s">
        <v>116</v>
      </c>
      <c r="D235" s="178" t="s">
        <v>318</v>
      </c>
      <c r="E235" s="137">
        <v>0</v>
      </c>
      <c r="F235" s="137">
        <f t="shared" si="3"/>
        <v>0</v>
      </c>
    </row>
    <row r="236" spans="1:6" ht="14.25">
      <c r="A236" s="177" t="s">
        <v>280</v>
      </c>
      <c r="B236" s="177" t="s">
        <v>319</v>
      </c>
      <c r="C236" s="177"/>
      <c r="D236" s="178" t="s">
        <v>320</v>
      </c>
      <c r="E236" s="137">
        <v>166.04</v>
      </c>
      <c r="F236" s="137">
        <f t="shared" si="3"/>
        <v>0</v>
      </c>
    </row>
    <row r="237" spans="1:6" ht="14.25">
      <c r="A237" s="177" t="s">
        <v>280</v>
      </c>
      <c r="B237" s="177" t="s">
        <v>319</v>
      </c>
      <c r="C237" s="177" t="s">
        <v>113</v>
      </c>
      <c r="D237" s="178" t="s">
        <v>321</v>
      </c>
      <c r="E237" s="137">
        <v>93</v>
      </c>
      <c r="F237" s="137">
        <f t="shared" si="3"/>
        <v>0</v>
      </c>
    </row>
    <row r="238" spans="1:6" ht="14.25">
      <c r="A238" s="177" t="s">
        <v>280</v>
      </c>
      <c r="B238" s="177" t="s">
        <v>319</v>
      </c>
      <c r="C238" s="177" t="s">
        <v>116</v>
      </c>
      <c r="D238" s="178" t="s">
        <v>322</v>
      </c>
      <c r="E238" s="137">
        <v>73.03999999999999</v>
      </c>
      <c r="F238" s="137">
        <f t="shared" si="3"/>
        <v>0</v>
      </c>
    </row>
    <row r="239" spans="1:6" ht="14.25">
      <c r="A239" s="177" t="s">
        <v>280</v>
      </c>
      <c r="B239" s="177" t="s">
        <v>319</v>
      </c>
      <c r="C239" s="177" t="s">
        <v>118</v>
      </c>
      <c r="D239" s="178" t="s">
        <v>323</v>
      </c>
      <c r="E239" s="137">
        <v>0</v>
      </c>
      <c r="F239" s="137">
        <f t="shared" si="3"/>
        <v>0</v>
      </c>
    </row>
    <row r="240" spans="1:6" ht="14.25">
      <c r="A240" s="177" t="s">
        <v>280</v>
      </c>
      <c r="B240" s="177" t="s">
        <v>319</v>
      </c>
      <c r="C240" s="177" t="s">
        <v>125</v>
      </c>
      <c r="D240" s="178" t="s">
        <v>324</v>
      </c>
      <c r="E240" s="137">
        <v>0</v>
      </c>
      <c r="F240" s="137">
        <f t="shared" si="3"/>
        <v>0</v>
      </c>
    </row>
    <row r="241" spans="1:6" ht="14.25">
      <c r="A241" s="177" t="s">
        <v>280</v>
      </c>
      <c r="B241" s="177" t="s">
        <v>154</v>
      </c>
      <c r="C241" s="177"/>
      <c r="D241" s="178" t="s">
        <v>325</v>
      </c>
      <c r="E241" s="137">
        <v>700.783058</v>
      </c>
      <c r="F241" s="137">
        <f t="shared" si="3"/>
        <v>0</v>
      </c>
    </row>
    <row r="242" spans="1:6" ht="14.25">
      <c r="A242" s="177" t="s">
        <v>280</v>
      </c>
      <c r="B242" s="177" t="s">
        <v>154</v>
      </c>
      <c r="C242" s="177" t="s">
        <v>113</v>
      </c>
      <c r="D242" s="178" t="s">
        <v>115</v>
      </c>
      <c r="E242" s="137">
        <v>28.8622</v>
      </c>
      <c r="F242" s="137">
        <f t="shared" si="3"/>
        <v>0</v>
      </c>
    </row>
    <row r="243" spans="1:6" ht="14.25">
      <c r="A243" s="177" t="s">
        <v>280</v>
      </c>
      <c r="B243" s="177" t="s">
        <v>154</v>
      </c>
      <c r="C243" s="177" t="s">
        <v>116</v>
      </c>
      <c r="D243" s="178" t="s">
        <v>117</v>
      </c>
      <c r="E243" s="137">
        <v>12.160858</v>
      </c>
      <c r="F243" s="137">
        <f t="shared" si="3"/>
        <v>0</v>
      </c>
    </row>
    <row r="244" spans="1:6" ht="14.25">
      <c r="A244" s="177" t="s">
        <v>280</v>
      </c>
      <c r="B244" s="177" t="s">
        <v>154</v>
      </c>
      <c r="C244" s="177" t="s">
        <v>118</v>
      </c>
      <c r="D244" s="178" t="s">
        <v>326</v>
      </c>
      <c r="E244" s="137">
        <v>129.76</v>
      </c>
      <c r="F244" s="137">
        <f t="shared" si="3"/>
        <v>0</v>
      </c>
    </row>
    <row r="245" spans="1:6" ht="14.25">
      <c r="A245" s="177" t="s">
        <v>280</v>
      </c>
      <c r="B245" s="177" t="s">
        <v>154</v>
      </c>
      <c r="C245" s="177" t="s">
        <v>134</v>
      </c>
      <c r="D245" s="178" t="s">
        <v>327</v>
      </c>
      <c r="E245" s="137">
        <v>10</v>
      </c>
      <c r="F245" s="137">
        <f t="shared" si="3"/>
        <v>0</v>
      </c>
    </row>
    <row r="246" spans="1:6" ht="14.25">
      <c r="A246" s="177" t="s">
        <v>280</v>
      </c>
      <c r="B246" s="177" t="s">
        <v>154</v>
      </c>
      <c r="C246" s="177" t="s">
        <v>125</v>
      </c>
      <c r="D246" s="178" t="s">
        <v>328</v>
      </c>
      <c r="E246" s="137">
        <v>520</v>
      </c>
      <c r="F246" s="137">
        <f t="shared" si="3"/>
        <v>0</v>
      </c>
    </row>
    <row r="247" spans="1:6" ht="14.25">
      <c r="A247" s="177" t="s">
        <v>280</v>
      </c>
      <c r="B247" s="177" t="s">
        <v>329</v>
      </c>
      <c r="C247" s="177"/>
      <c r="D247" s="178" t="s">
        <v>330</v>
      </c>
      <c r="E247" s="137">
        <v>3083</v>
      </c>
      <c r="F247" s="137">
        <f t="shared" si="3"/>
        <v>0</v>
      </c>
    </row>
    <row r="248" spans="1:6" ht="14.25">
      <c r="A248" s="177" t="s">
        <v>280</v>
      </c>
      <c r="B248" s="177" t="s">
        <v>329</v>
      </c>
      <c r="C248" s="177" t="s">
        <v>113</v>
      </c>
      <c r="D248" s="178" t="s">
        <v>331</v>
      </c>
      <c r="E248" s="137">
        <v>2443</v>
      </c>
      <c r="F248" s="137">
        <f t="shared" si="3"/>
        <v>0</v>
      </c>
    </row>
    <row r="249" spans="1:6" ht="14.25">
      <c r="A249" s="177" t="s">
        <v>280</v>
      </c>
      <c r="B249" s="177" t="s">
        <v>329</v>
      </c>
      <c r="C249" s="177" t="s">
        <v>116</v>
      </c>
      <c r="D249" s="178" t="s">
        <v>332</v>
      </c>
      <c r="E249" s="137">
        <v>640</v>
      </c>
      <c r="F249" s="137">
        <f t="shared" si="3"/>
        <v>0</v>
      </c>
    </row>
    <row r="250" spans="1:6" ht="14.25">
      <c r="A250" s="177" t="s">
        <v>280</v>
      </c>
      <c r="B250" s="177" t="s">
        <v>333</v>
      </c>
      <c r="C250" s="177"/>
      <c r="D250" s="178" t="s">
        <v>334</v>
      </c>
      <c r="E250" s="137">
        <v>80</v>
      </c>
      <c r="F250" s="137">
        <f t="shared" si="3"/>
        <v>0</v>
      </c>
    </row>
    <row r="251" spans="1:6" ht="14.25">
      <c r="A251" s="177" t="s">
        <v>280</v>
      </c>
      <c r="B251" s="177" t="s">
        <v>333</v>
      </c>
      <c r="C251" s="177" t="s">
        <v>113</v>
      </c>
      <c r="D251" s="178" t="s">
        <v>335</v>
      </c>
      <c r="E251" s="137">
        <v>80</v>
      </c>
      <c r="F251" s="137">
        <f t="shared" si="3"/>
        <v>0</v>
      </c>
    </row>
    <row r="252" spans="1:6" ht="14.25">
      <c r="A252" s="177" t="s">
        <v>280</v>
      </c>
      <c r="B252" s="177" t="s">
        <v>333</v>
      </c>
      <c r="C252" s="177" t="s">
        <v>116</v>
      </c>
      <c r="D252" s="178" t="s">
        <v>336</v>
      </c>
      <c r="E252" s="137">
        <v>0</v>
      </c>
      <c r="F252" s="137">
        <f t="shared" si="3"/>
        <v>0</v>
      </c>
    </row>
    <row r="253" spans="1:6" ht="14.25">
      <c r="A253" s="177" t="s">
        <v>280</v>
      </c>
      <c r="B253" s="177" t="s">
        <v>181</v>
      </c>
      <c r="C253" s="177"/>
      <c r="D253" s="178" t="s">
        <v>337</v>
      </c>
      <c r="E253" s="137">
        <v>24</v>
      </c>
      <c r="F253" s="137">
        <f t="shared" si="3"/>
        <v>0</v>
      </c>
    </row>
    <row r="254" spans="1:6" ht="14.25">
      <c r="A254" s="177" t="s">
        <v>280</v>
      </c>
      <c r="B254" s="177" t="s">
        <v>181</v>
      </c>
      <c r="C254" s="177" t="s">
        <v>113</v>
      </c>
      <c r="D254" s="178" t="s">
        <v>338</v>
      </c>
      <c r="E254" s="137">
        <v>0</v>
      </c>
      <c r="F254" s="137">
        <f t="shared" si="3"/>
        <v>0</v>
      </c>
    </row>
    <row r="255" spans="1:6" ht="14.25">
      <c r="A255" s="177" t="s">
        <v>280</v>
      </c>
      <c r="B255" s="177" t="s">
        <v>181</v>
      </c>
      <c r="C255" s="177" t="s">
        <v>116</v>
      </c>
      <c r="D255" s="178" t="s">
        <v>339</v>
      </c>
      <c r="E255" s="137">
        <v>24</v>
      </c>
      <c r="F255" s="137">
        <f t="shared" si="3"/>
        <v>0</v>
      </c>
    </row>
    <row r="256" spans="1:6" ht="14.25">
      <c r="A256" s="177" t="s">
        <v>280</v>
      </c>
      <c r="B256" s="177" t="s">
        <v>167</v>
      </c>
      <c r="C256" s="177"/>
      <c r="D256" s="178" t="s">
        <v>340</v>
      </c>
      <c r="E256" s="137">
        <v>80</v>
      </c>
      <c r="F256" s="137">
        <f t="shared" si="3"/>
        <v>0</v>
      </c>
    </row>
    <row r="257" spans="1:6" ht="14.25">
      <c r="A257" s="177" t="s">
        <v>280</v>
      </c>
      <c r="B257" s="177" t="s">
        <v>167</v>
      </c>
      <c r="C257" s="177" t="s">
        <v>113</v>
      </c>
      <c r="D257" s="178" t="s">
        <v>341</v>
      </c>
      <c r="E257" s="137">
        <v>80</v>
      </c>
      <c r="F257" s="137">
        <f t="shared" si="3"/>
        <v>0</v>
      </c>
    </row>
    <row r="258" spans="1:6" ht="14.25">
      <c r="A258" s="177" t="s">
        <v>280</v>
      </c>
      <c r="B258" s="177" t="s">
        <v>167</v>
      </c>
      <c r="C258" s="177" t="s">
        <v>116</v>
      </c>
      <c r="D258" s="178" t="s">
        <v>342</v>
      </c>
      <c r="E258" s="137">
        <v>0</v>
      </c>
      <c r="F258" s="137">
        <f t="shared" si="3"/>
        <v>0</v>
      </c>
    </row>
    <row r="259" spans="1:6" ht="14.25">
      <c r="A259" s="177" t="s">
        <v>280</v>
      </c>
      <c r="B259" s="177" t="s">
        <v>169</v>
      </c>
      <c r="C259" s="177"/>
      <c r="D259" s="178" t="s">
        <v>343</v>
      </c>
      <c r="E259" s="137">
        <v>148</v>
      </c>
      <c r="F259" s="137">
        <f t="shared" si="3"/>
        <v>0</v>
      </c>
    </row>
    <row r="260" spans="1:6" ht="14.25">
      <c r="A260" s="177" t="s">
        <v>280</v>
      </c>
      <c r="B260" s="177" t="s">
        <v>169</v>
      </c>
      <c r="C260" s="177" t="s">
        <v>113</v>
      </c>
      <c r="D260" s="178" t="s">
        <v>344</v>
      </c>
      <c r="E260" s="137">
        <v>0</v>
      </c>
      <c r="F260" s="137">
        <f t="shared" si="3"/>
        <v>0</v>
      </c>
    </row>
    <row r="261" spans="1:6" ht="14.25">
      <c r="A261" s="177" t="s">
        <v>280</v>
      </c>
      <c r="B261" s="177" t="s">
        <v>169</v>
      </c>
      <c r="C261" s="177" t="s">
        <v>116</v>
      </c>
      <c r="D261" s="178" t="s">
        <v>345</v>
      </c>
      <c r="E261" s="137">
        <v>148</v>
      </c>
      <c r="F261" s="137">
        <f t="shared" si="3"/>
        <v>0</v>
      </c>
    </row>
    <row r="262" spans="1:6" ht="14.25">
      <c r="A262" s="177" t="s">
        <v>280</v>
      </c>
      <c r="B262" s="177" t="s">
        <v>169</v>
      </c>
      <c r="C262" s="177" t="s">
        <v>125</v>
      </c>
      <c r="D262" s="178" t="s">
        <v>346</v>
      </c>
      <c r="E262" s="137">
        <v>0</v>
      </c>
      <c r="F262" s="137">
        <f t="shared" si="3"/>
        <v>0</v>
      </c>
    </row>
    <row r="263" spans="1:6" ht="14.25">
      <c r="A263" s="177" t="s">
        <v>280</v>
      </c>
      <c r="B263" s="177" t="s">
        <v>347</v>
      </c>
      <c r="C263" s="177"/>
      <c r="D263" s="178" t="s">
        <v>348</v>
      </c>
      <c r="E263" s="137">
        <v>2097.607021</v>
      </c>
      <c r="F263" s="137">
        <f aca="true" t="shared" si="4" ref="F263:F326">SUM(G263:K263)</f>
        <v>0</v>
      </c>
    </row>
    <row r="264" spans="1:6" ht="14.25">
      <c r="A264" s="177" t="s">
        <v>280</v>
      </c>
      <c r="B264" s="177" t="s">
        <v>347</v>
      </c>
      <c r="C264" s="177" t="s">
        <v>113</v>
      </c>
      <c r="D264" s="178" t="s">
        <v>349</v>
      </c>
      <c r="E264" s="137">
        <v>835.963603</v>
      </c>
      <c r="F264" s="137">
        <f t="shared" si="4"/>
        <v>0</v>
      </c>
    </row>
    <row r="265" spans="1:6" ht="14.25">
      <c r="A265" s="177" t="s">
        <v>280</v>
      </c>
      <c r="B265" s="177" t="s">
        <v>347</v>
      </c>
      <c r="C265" s="177" t="s">
        <v>116</v>
      </c>
      <c r="D265" s="178" t="s">
        <v>350</v>
      </c>
      <c r="E265" s="137">
        <v>411.643418</v>
      </c>
      <c r="F265" s="137">
        <f t="shared" si="4"/>
        <v>0</v>
      </c>
    </row>
    <row r="266" spans="1:6" ht="14.25">
      <c r="A266" s="177" t="s">
        <v>280</v>
      </c>
      <c r="B266" s="177" t="s">
        <v>347</v>
      </c>
      <c r="C266" s="177" t="s">
        <v>125</v>
      </c>
      <c r="D266" s="178" t="s">
        <v>351</v>
      </c>
      <c r="E266" s="137">
        <v>850</v>
      </c>
      <c r="F266" s="137">
        <f t="shared" si="4"/>
        <v>0</v>
      </c>
    </row>
    <row r="267" spans="1:6" ht="14.25">
      <c r="A267" s="177" t="s">
        <v>280</v>
      </c>
      <c r="B267" s="177" t="s">
        <v>172</v>
      </c>
      <c r="C267" s="177"/>
      <c r="D267" s="178" t="s">
        <v>352</v>
      </c>
      <c r="E267" s="137">
        <v>258.7902</v>
      </c>
      <c r="F267" s="137">
        <f t="shared" si="4"/>
        <v>0</v>
      </c>
    </row>
    <row r="268" spans="1:6" ht="14.25">
      <c r="A268" s="177" t="s">
        <v>280</v>
      </c>
      <c r="B268" s="177" t="s">
        <v>172</v>
      </c>
      <c r="C268" s="177" t="s">
        <v>113</v>
      </c>
      <c r="D268" s="178" t="s">
        <v>115</v>
      </c>
      <c r="E268" s="137">
        <v>127.7802</v>
      </c>
      <c r="F268" s="137">
        <f t="shared" si="4"/>
        <v>0</v>
      </c>
    </row>
    <row r="269" spans="1:6" ht="14.25">
      <c r="A269" s="177" t="s">
        <v>280</v>
      </c>
      <c r="B269" s="177" t="s">
        <v>172</v>
      </c>
      <c r="C269" s="177" t="s">
        <v>116</v>
      </c>
      <c r="D269" s="178" t="s">
        <v>117</v>
      </c>
      <c r="E269" s="137">
        <v>44.01</v>
      </c>
      <c r="F269" s="137">
        <f t="shared" si="4"/>
        <v>0</v>
      </c>
    </row>
    <row r="270" spans="1:6" ht="14.25">
      <c r="A270" s="177" t="s">
        <v>280</v>
      </c>
      <c r="B270" s="177" t="s">
        <v>172</v>
      </c>
      <c r="C270" s="177" t="s">
        <v>353</v>
      </c>
      <c r="D270" s="178" t="s">
        <v>354</v>
      </c>
      <c r="E270" s="137">
        <v>0</v>
      </c>
      <c r="F270" s="137">
        <f t="shared" si="4"/>
        <v>0</v>
      </c>
    </row>
    <row r="271" spans="1:6" ht="14.25">
      <c r="A271" s="177" t="s">
        <v>280</v>
      </c>
      <c r="B271" s="177" t="s">
        <v>172</v>
      </c>
      <c r="C271" s="177" t="s">
        <v>125</v>
      </c>
      <c r="D271" s="178" t="s">
        <v>355</v>
      </c>
      <c r="E271" s="137">
        <v>87</v>
      </c>
      <c r="F271" s="137">
        <f t="shared" si="4"/>
        <v>0</v>
      </c>
    </row>
    <row r="272" spans="1:6" ht="14.25">
      <c r="A272" s="177" t="s">
        <v>280</v>
      </c>
      <c r="B272" s="177" t="s">
        <v>125</v>
      </c>
      <c r="C272" s="177" t="s">
        <v>113</v>
      </c>
      <c r="D272" s="178" t="s">
        <v>356</v>
      </c>
      <c r="E272" s="137">
        <v>0</v>
      </c>
      <c r="F272" s="137">
        <f t="shared" si="4"/>
        <v>0</v>
      </c>
    </row>
    <row r="273" spans="1:6" ht="14.25">
      <c r="A273" s="177" t="s">
        <v>357</v>
      </c>
      <c r="B273" s="177"/>
      <c r="C273" s="177"/>
      <c r="D273" s="178" t="s">
        <v>358</v>
      </c>
      <c r="E273" s="137">
        <v>12977.561036</v>
      </c>
      <c r="F273" s="137">
        <f t="shared" si="4"/>
        <v>0</v>
      </c>
    </row>
    <row r="274" spans="1:6" ht="14.25">
      <c r="A274" s="177" t="s">
        <v>357</v>
      </c>
      <c r="B274" s="177" t="s">
        <v>113</v>
      </c>
      <c r="C274" s="177"/>
      <c r="D274" s="178" t="s">
        <v>359</v>
      </c>
      <c r="E274" s="137">
        <v>3109.9936999999995</v>
      </c>
      <c r="F274" s="137">
        <f t="shared" si="4"/>
        <v>0</v>
      </c>
    </row>
    <row r="275" spans="1:6" ht="14.25">
      <c r="A275" s="177" t="s">
        <v>357</v>
      </c>
      <c r="B275" s="177" t="s">
        <v>113</v>
      </c>
      <c r="C275" s="177" t="s">
        <v>113</v>
      </c>
      <c r="D275" s="178" t="s">
        <v>115</v>
      </c>
      <c r="E275" s="137">
        <v>235.0737</v>
      </c>
      <c r="F275" s="137">
        <f t="shared" si="4"/>
        <v>0</v>
      </c>
    </row>
    <row r="276" spans="1:6" ht="14.25">
      <c r="A276" s="177" t="s">
        <v>357</v>
      </c>
      <c r="B276" s="177" t="s">
        <v>113</v>
      </c>
      <c r="C276" s="177" t="s">
        <v>116</v>
      </c>
      <c r="D276" s="178" t="s">
        <v>117</v>
      </c>
      <c r="E276" s="137">
        <v>593.3199999999999</v>
      </c>
      <c r="F276" s="137">
        <f t="shared" si="4"/>
        <v>0</v>
      </c>
    </row>
    <row r="277" spans="1:6" ht="14.25">
      <c r="A277" s="177" t="s">
        <v>357</v>
      </c>
      <c r="B277" s="177" t="s">
        <v>113</v>
      </c>
      <c r="C277" s="177" t="s">
        <v>125</v>
      </c>
      <c r="D277" s="178" t="s">
        <v>360</v>
      </c>
      <c r="E277" s="137">
        <v>2281.6</v>
      </c>
      <c r="F277" s="137">
        <f t="shared" si="4"/>
        <v>0</v>
      </c>
    </row>
    <row r="278" spans="1:6" ht="14.25">
      <c r="A278" s="177" t="s">
        <v>357</v>
      </c>
      <c r="B278" s="177" t="s">
        <v>130</v>
      </c>
      <c r="C278" s="177"/>
      <c r="D278" s="178" t="s">
        <v>361</v>
      </c>
      <c r="E278" s="137">
        <v>1437.13</v>
      </c>
      <c r="F278" s="137">
        <f t="shared" si="4"/>
        <v>0</v>
      </c>
    </row>
    <row r="279" spans="1:6" ht="14.25">
      <c r="A279" s="177" t="s">
        <v>357</v>
      </c>
      <c r="B279" s="177" t="s">
        <v>130</v>
      </c>
      <c r="C279" s="177" t="s">
        <v>113</v>
      </c>
      <c r="D279" s="178" t="s">
        <v>362</v>
      </c>
      <c r="E279" s="137">
        <v>250</v>
      </c>
      <c r="F279" s="137">
        <f t="shared" si="4"/>
        <v>0</v>
      </c>
    </row>
    <row r="280" spans="1:6" ht="14.25">
      <c r="A280" s="177" t="s">
        <v>357</v>
      </c>
      <c r="B280" s="177" t="s">
        <v>130</v>
      </c>
      <c r="C280" s="177" t="s">
        <v>116</v>
      </c>
      <c r="D280" s="178" t="s">
        <v>363</v>
      </c>
      <c r="E280" s="137">
        <v>743.13</v>
      </c>
      <c r="F280" s="137">
        <f t="shared" si="4"/>
        <v>0</v>
      </c>
    </row>
    <row r="281" spans="1:6" ht="14.25">
      <c r="A281" s="177" t="s">
        <v>357</v>
      </c>
      <c r="B281" s="177" t="s">
        <v>130</v>
      </c>
      <c r="C281" s="177" t="s">
        <v>125</v>
      </c>
      <c r="D281" s="178" t="s">
        <v>364</v>
      </c>
      <c r="E281" s="137">
        <v>244</v>
      </c>
      <c r="F281" s="137">
        <f t="shared" si="4"/>
        <v>0</v>
      </c>
    </row>
    <row r="282" spans="1:6" ht="14.25">
      <c r="A282" s="177" t="s">
        <v>357</v>
      </c>
      <c r="B282" s="177" t="s">
        <v>118</v>
      </c>
      <c r="C282" s="177"/>
      <c r="D282" s="178" t="s">
        <v>365</v>
      </c>
      <c r="E282" s="137">
        <v>3125.537612</v>
      </c>
      <c r="F282" s="137">
        <f t="shared" si="4"/>
        <v>0</v>
      </c>
    </row>
    <row r="283" spans="1:6" ht="14.25">
      <c r="A283" s="177" t="s">
        <v>357</v>
      </c>
      <c r="B283" s="177" t="s">
        <v>118</v>
      </c>
      <c r="C283" s="177" t="s">
        <v>113</v>
      </c>
      <c r="D283" s="178" t="s">
        <v>366</v>
      </c>
      <c r="E283" s="137">
        <v>227.52</v>
      </c>
      <c r="F283" s="137">
        <f t="shared" si="4"/>
        <v>0</v>
      </c>
    </row>
    <row r="284" spans="1:6" ht="14.25">
      <c r="A284" s="177" t="s">
        <v>357</v>
      </c>
      <c r="B284" s="177" t="s">
        <v>118</v>
      </c>
      <c r="C284" s="177" t="s">
        <v>116</v>
      </c>
      <c r="D284" s="178" t="s">
        <v>367</v>
      </c>
      <c r="E284" s="137">
        <v>186.626636</v>
      </c>
      <c r="F284" s="137">
        <f t="shared" si="4"/>
        <v>0</v>
      </c>
    </row>
    <row r="285" spans="1:6" ht="14.25">
      <c r="A285" s="177" t="s">
        <v>357</v>
      </c>
      <c r="B285" s="177" t="s">
        <v>118</v>
      </c>
      <c r="C285" s="177" t="s">
        <v>130</v>
      </c>
      <c r="D285" s="178" t="s">
        <v>368</v>
      </c>
      <c r="E285" s="137">
        <v>160.250976</v>
      </c>
      <c r="F285" s="137">
        <f t="shared" si="4"/>
        <v>0</v>
      </c>
    </row>
    <row r="286" spans="1:6" ht="14.25">
      <c r="A286" s="177" t="s">
        <v>357</v>
      </c>
      <c r="B286" s="177" t="s">
        <v>118</v>
      </c>
      <c r="C286" s="177" t="s">
        <v>123</v>
      </c>
      <c r="D286" s="178" t="s">
        <v>369</v>
      </c>
      <c r="E286" s="137">
        <v>1749.4</v>
      </c>
      <c r="F286" s="137">
        <f t="shared" si="4"/>
        <v>0</v>
      </c>
    </row>
    <row r="287" spans="1:6" ht="14.25">
      <c r="A287" s="177" t="s">
        <v>357</v>
      </c>
      <c r="B287" s="177" t="s">
        <v>118</v>
      </c>
      <c r="C287" s="177" t="s">
        <v>149</v>
      </c>
      <c r="D287" s="178" t="s">
        <v>370</v>
      </c>
      <c r="E287" s="137">
        <v>215.42</v>
      </c>
      <c r="F287" s="137">
        <f t="shared" si="4"/>
        <v>0</v>
      </c>
    </row>
    <row r="288" spans="1:6" ht="14.25">
      <c r="A288" s="177" t="s">
        <v>357</v>
      </c>
      <c r="B288" s="177" t="s">
        <v>118</v>
      </c>
      <c r="C288" s="177" t="s">
        <v>319</v>
      </c>
      <c r="D288" s="178" t="s">
        <v>371</v>
      </c>
      <c r="E288" s="137">
        <v>10</v>
      </c>
      <c r="F288" s="137">
        <f t="shared" si="4"/>
        <v>0</v>
      </c>
    </row>
    <row r="289" spans="1:6" ht="14.25">
      <c r="A289" s="177" t="s">
        <v>357</v>
      </c>
      <c r="B289" s="177" t="s">
        <v>118</v>
      </c>
      <c r="C289" s="177" t="s">
        <v>125</v>
      </c>
      <c r="D289" s="178" t="s">
        <v>372</v>
      </c>
      <c r="E289" s="137">
        <v>576.32</v>
      </c>
      <c r="F289" s="137">
        <f t="shared" si="4"/>
        <v>0</v>
      </c>
    </row>
    <row r="290" spans="1:6" ht="14.25">
      <c r="A290" s="177" t="s">
        <v>357</v>
      </c>
      <c r="B290" s="177" t="s">
        <v>120</v>
      </c>
      <c r="C290" s="177"/>
      <c r="D290" s="178" t="s">
        <v>373</v>
      </c>
      <c r="E290" s="137">
        <v>120</v>
      </c>
      <c r="F290" s="137">
        <f t="shared" si="4"/>
        <v>0</v>
      </c>
    </row>
    <row r="291" spans="1:6" ht="14.25">
      <c r="A291" s="177" t="s">
        <v>357</v>
      </c>
      <c r="B291" s="177" t="s">
        <v>120</v>
      </c>
      <c r="C291" s="177" t="s">
        <v>113</v>
      </c>
      <c r="D291" s="178" t="s">
        <v>374</v>
      </c>
      <c r="E291" s="137">
        <v>120</v>
      </c>
      <c r="F291" s="137">
        <f t="shared" si="4"/>
        <v>0</v>
      </c>
    </row>
    <row r="292" spans="1:6" ht="14.25">
      <c r="A292" s="177" t="s">
        <v>357</v>
      </c>
      <c r="B292" s="177" t="s">
        <v>144</v>
      </c>
      <c r="C292" s="177"/>
      <c r="D292" s="178" t="s">
        <v>375</v>
      </c>
      <c r="E292" s="137">
        <v>554.55</v>
      </c>
      <c r="F292" s="137">
        <f t="shared" si="4"/>
        <v>0</v>
      </c>
    </row>
    <row r="293" spans="1:6" ht="14.25">
      <c r="A293" s="177" t="s">
        <v>357</v>
      </c>
      <c r="B293" s="177" t="s">
        <v>144</v>
      </c>
      <c r="C293" s="177" t="s">
        <v>202</v>
      </c>
      <c r="D293" s="178" t="s">
        <v>376</v>
      </c>
      <c r="E293" s="137">
        <v>0</v>
      </c>
      <c r="F293" s="137">
        <f t="shared" si="4"/>
        <v>0</v>
      </c>
    </row>
    <row r="294" spans="1:6" ht="14.25">
      <c r="A294" s="177" t="s">
        <v>357</v>
      </c>
      <c r="B294" s="177" t="s">
        <v>144</v>
      </c>
      <c r="C294" s="177" t="s">
        <v>377</v>
      </c>
      <c r="D294" s="178" t="s">
        <v>378</v>
      </c>
      <c r="E294" s="137">
        <v>4.43</v>
      </c>
      <c r="F294" s="137">
        <f t="shared" si="4"/>
        <v>0</v>
      </c>
    </row>
    <row r="295" spans="1:6" ht="14.25">
      <c r="A295" s="177" t="s">
        <v>357</v>
      </c>
      <c r="B295" s="177" t="s">
        <v>144</v>
      </c>
      <c r="C295" s="177" t="s">
        <v>125</v>
      </c>
      <c r="D295" s="178" t="s">
        <v>379</v>
      </c>
      <c r="E295" s="137">
        <v>550.12</v>
      </c>
      <c r="F295" s="137">
        <f t="shared" si="4"/>
        <v>0</v>
      </c>
    </row>
    <row r="296" spans="1:6" ht="14.25">
      <c r="A296" s="177" t="s">
        <v>357</v>
      </c>
      <c r="B296" s="177" t="s">
        <v>154</v>
      </c>
      <c r="C296" s="177"/>
      <c r="D296" s="178" t="s">
        <v>380</v>
      </c>
      <c r="E296" s="137">
        <v>2771.9091240000002</v>
      </c>
      <c r="F296" s="137">
        <f t="shared" si="4"/>
        <v>0</v>
      </c>
    </row>
    <row r="297" spans="1:6" ht="14.25">
      <c r="A297" s="177" t="s">
        <v>357</v>
      </c>
      <c r="B297" s="177" t="s">
        <v>154</v>
      </c>
      <c r="C297" s="177" t="s">
        <v>113</v>
      </c>
      <c r="D297" s="178" t="s">
        <v>381</v>
      </c>
      <c r="E297" s="137">
        <v>1119.6903140000002</v>
      </c>
      <c r="F297" s="137">
        <f t="shared" si="4"/>
        <v>0</v>
      </c>
    </row>
    <row r="298" spans="1:6" ht="14.25">
      <c r="A298" s="177" t="s">
        <v>357</v>
      </c>
      <c r="B298" s="177" t="s">
        <v>154</v>
      </c>
      <c r="C298" s="177" t="s">
        <v>116</v>
      </c>
      <c r="D298" s="178" t="s">
        <v>382</v>
      </c>
      <c r="E298" s="137">
        <v>1235.263083</v>
      </c>
      <c r="F298" s="137">
        <f t="shared" si="4"/>
        <v>0</v>
      </c>
    </row>
    <row r="299" spans="1:6" ht="14.25">
      <c r="A299" s="177" t="s">
        <v>357</v>
      </c>
      <c r="B299" s="177" t="s">
        <v>154</v>
      </c>
      <c r="C299" s="177" t="s">
        <v>130</v>
      </c>
      <c r="D299" s="178" t="s">
        <v>383</v>
      </c>
      <c r="E299" s="137">
        <v>348.32072700000003</v>
      </c>
      <c r="F299" s="137">
        <f t="shared" si="4"/>
        <v>0</v>
      </c>
    </row>
    <row r="300" spans="1:6" ht="14.25">
      <c r="A300" s="177" t="s">
        <v>357</v>
      </c>
      <c r="B300" s="177" t="s">
        <v>154</v>
      </c>
      <c r="C300" s="177" t="s">
        <v>125</v>
      </c>
      <c r="D300" s="178" t="s">
        <v>384</v>
      </c>
      <c r="E300" s="137">
        <v>68.63499999999999</v>
      </c>
      <c r="F300" s="137">
        <f t="shared" si="4"/>
        <v>0</v>
      </c>
    </row>
    <row r="301" spans="1:6" ht="14.25">
      <c r="A301" s="177" t="s">
        <v>357</v>
      </c>
      <c r="B301" s="177" t="s">
        <v>196</v>
      </c>
      <c r="C301" s="177"/>
      <c r="D301" s="178" t="s">
        <v>385</v>
      </c>
      <c r="E301" s="137">
        <v>896</v>
      </c>
      <c r="F301" s="137">
        <f t="shared" si="4"/>
        <v>0</v>
      </c>
    </row>
    <row r="302" spans="1:6" ht="14.25">
      <c r="A302" s="177" t="s">
        <v>357</v>
      </c>
      <c r="B302" s="177" t="s">
        <v>196</v>
      </c>
      <c r="C302" s="177" t="s">
        <v>116</v>
      </c>
      <c r="D302" s="178" t="s">
        <v>386</v>
      </c>
      <c r="E302" s="137">
        <v>896</v>
      </c>
      <c r="F302" s="137">
        <f t="shared" si="4"/>
        <v>0</v>
      </c>
    </row>
    <row r="303" spans="1:6" ht="14.25">
      <c r="A303" s="177" t="s">
        <v>357</v>
      </c>
      <c r="B303" s="177" t="s">
        <v>196</v>
      </c>
      <c r="C303" s="177" t="s">
        <v>130</v>
      </c>
      <c r="D303" s="178" t="s">
        <v>387</v>
      </c>
      <c r="E303" s="137">
        <v>0</v>
      </c>
      <c r="F303" s="137">
        <f t="shared" si="4"/>
        <v>0</v>
      </c>
    </row>
    <row r="304" spans="1:6" ht="14.25">
      <c r="A304" s="177" t="s">
        <v>357</v>
      </c>
      <c r="B304" s="177" t="s">
        <v>196</v>
      </c>
      <c r="C304" s="177" t="s">
        <v>118</v>
      </c>
      <c r="D304" s="178" t="s">
        <v>388</v>
      </c>
      <c r="E304" s="137">
        <v>0</v>
      </c>
      <c r="F304" s="137">
        <f t="shared" si="4"/>
        <v>0</v>
      </c>
    </row>
    <row r="305" spans="1:246" ht="14.25">
      <c r="A305" s="177" t="s">
        <v>357</v>
      </c>
      <c r="B305" s="177" t="s">
        <v>157</v>
      </c>
      <c r="C305" s="177"/>
      <c r="D305" s="178" t="s">
        <v>389</v>
      </c>
      <c r="E305" s="137">
        <v>438</v>
      </c>
      <c r="F305" s="137">
        <f t="shared" si="4"/>
        <v>0</v>
      </c>
      <c r="HX305" s="124"/>
      <c r="HY305" s="124"/>
      <c r="HZ305" s="124"/>
      <c r="IA305" s="124"/>
      <c r="IB305" s="124"/>
      <c r="IC305" s="124"/>
      <c r="ID305" s="185"/>
      <c r="IE305" s="185"/>
      <c r="IF305" s="185"/>
      <c r="IG305" s="185"/>
      <c r="IH305" s="185"/>
      <c r="II305" s="185"/>
      <c r="IJ305" s="185"/>
      <c r="IK305" s="185"/>
      <c r="IL305" s="185"/>
    </row>
    <row r="306" spans="1:246" ht="14.25">
      <c r="A306" s="177" t="s">
        <v>357</v>
      </c>
      <c r="B306" s="177" t="s">
        <v>157</v>
      </c>
      <c r="C306" s="177" t="s">
        <v>113</v>
      </c>
      <c r="D306" s="178" t="s">
        <v>390</v>
      </c>
      <c r="E306" s="137">
        <v>360</v>
      </c>
      <c r="F306" s="137">
        <f t="shared" si="4"/>
        <v>0</v>
      </c>
      <c r="HX306" s="124"/>
      <c r="HY306" s="124"/>
      <c r="HZ306" s="124"/>
      <c r="IA306" s="124"/>
      <c r="IB306" s="124"/>
      <c r="IC306" s="124"/>
      <c r="ID306" s="185"/>
      <c r="IE306" s="185"/>
      <c r="IF306" s="185"/>
      <c r="IG306" s="185"/>
      <c r="IH306" s="185"/>
      <c r="II306" s="185"/>
      <c r="IJ306" s="185"/>
      <c r="IK306" s="185"/>
      <c r="IL306" s="185"/>
    </row>
    <row r="307" spans="1:246" ht="14.25">
      <c r="A307" s="177" t="s">
        <v>357</v>
      </c>
      <c r="B307" s="177" t="s">
        <v>157</v>
      </c>
      <c r="C307" s="177" t="s">
        <v>125</v>
      </c>
      <c r="D307" s="178" t="s">
        <v>391</v>
      </c>
      <c r="E307" s="137">
        <v>78</v>
      </c>
      <c r="F307" s="137">
        <f t="shared" si="4"/>
        <v>0</v>
      </c>
      <c r="HX307" s="124"/>
      <c r="HY307" s="124"/>
      <c r="HZ307" s="124"/>
      <c r="IA307" s="124"/>
      <c r="IB307" s="124"/>
      <c r="IC307" s="124"/>
      <c r="ID307" s="185"/>
      <c r="IE307" s="185"/>
      <c r="IF307" s="185"/>
      <c r="IG307" s="185"/>
      <c r="IH307" s="185"/>
      <c r="II307" s="185"/>
      <c r="IJ307" s="185"/>
      <c r="IK307" s="185"/>
      <c r="IL307" s="185"/>
    </row>
    <row r="308" spans="1:246" ht="14.25">
      <c r="A308" s="177" t="s">
        <v>357</v>
      </c>
      <c r="B308" s="177" t="s">
        <v>161</v>
      </c>
      <c r="C308" s="177"/>
      <c r="D308" s="178" t="s">
        <v>392</v>
      </c>
      <c r="E308" s="137">
        <v>40</v>
      </c>
      <c r="F308" s="137">
        <f t="shared" si="4"/>
        <v>0</v>
      </c>
      <c r="HX308" s="124"/>
      <c r="HY308" s="124"/>
      <c r="HZ308" s="124"/>
      <c r="IA308" s="124"/>
      <c r="IB308" s="124"/>
      <c r="IC308" s="124"/>
      <c r="ID308" s="185"/>
      <c r="IE308" s="185"/>
      <c r="IF308" s="185"/>
      <c r="IG308" s="185"/>
      <c r="IH308" s="185"/>
      <c r="II308" s="185"/>
      <c r="IJ308" s="185"/>
      <c r="IK308" s="185"/>
      <c r="IL308" s="185"/>
    </row>
    <row r="309" spans="1:6" ht="14.25">
      <c r="A309" s="177" t="s">
        <v>357</v>
      </c>
      <c r="B309" s="177" t="s">
        <v>161</v>
      </c>
      <c r="C309" s="177" t="s">
        <v>113</v>
      </c>
      <c r="D309" s="178" t="s">
        <v>393</v>
      </c>
      <c r="E309" s="137">
        <v>40</v>
      </c>
      <c r="F309" s="137">
        <f t="shared" si="4"/>
        <v>0</v>
      </c>
    </row>
    <row r="310" spans="1:6" ht="14.25">
      <c r="A310" s="177" t="s">
        <v>357</v>
      </c>
      <c r="B310" s="177" t="s">
        <v>161</v>
      </c>
      <c r="C310" s="177" t="s">
        <v>125</v>
      </c>
      <c r="D310" s="178" t="s">
        <v>394</v>
      </c>
      <c r="E310" s="137">
        <v>0</v>
      </c>
      <c r="F310" s="137">
        <f t="shared" si="4"/>
        <v>0</v>
      </c>
    </row>
    <row r="311" spans="1:6" ht="14.25">
      <c r="A311" s="177" t="s">
        <v>357</v>
      </c>
      <c r="B311" s="177" t="s">
        <v>125</v>
      </c>
      <c r="C311" s="177" t="s">
        <v>113</v>
      </c>
      <c r="D311" s="178" t="s">
        <v>395</v>
      </c>
      <c r="E311" s="137">
        <v>0</v>
      </c>
      <c r="F311" s="137">
        <f t="shared" si="4"/>
        <v>0</v>
      </c>
    </row>
    <row r="312" spans="1:6" ht="14.25">
      <c r="A312" s="177" t="s">
        <v>357</v>
      </c>
      <c r="B312" s="177" t="s">
        <v>200</v>
      </c>
      <c r="C312" s="177"/>
      <c r="D312" s="178" t="s">
        <v>396</v>
      </c>
      <c r="E312" s="137">
        <v>484.4406</v>
      </c>
      <c r="F312" s="137">
        <f t="shared" si="4"/>
        <v>0</v>
      </c>
    </row>
    <row r="313" spans="1:6" ht="14.25">
      <c r="A313" s="177" t="s">
        <v>357</v>
      </c>
      <c r="B313" s="177" t="s">
        <v>200</v>
      </c>
      <c r="C313" s="177" t="s">
        <v>113</v>
      </c>
      <c r="D313" s="178" t="s">
        <v>115</v>
      </c>
      <c r="E313" s="137">
        <v>277.0606</v>
      </c>
      <c r="F313" s="137">
        <f t="shared" si="4"/>
        <v>0</v>
      </c>
    </row>
    <row r="314" spans="1:6" ht="14.25">
      <c r="A314" s="177" t="s">
        <v>357</v>
      </c>
      <c r="B314" s="177" t="s">
        <v>200</v>
      </c>
      <c r="C314" s="177" t="s">
        <v>116</v>
      </c>
      <c r="D314" s="178" t="s">
        <v>117</v>
      </c>
      <c r="E314" s="137">
        <v>202.38</v>
      </c>
      <c r="F314" s="137">
        <f t="shared" si="4"/>
        <v>0</v>
      </c>
    </row>
    <row r="315" spans="1:6" ht="14.25">
      <c r="A315" s="177" t="s">
        <v>357</v>
      </c>
      <c r="B315" s="177" t="s">
        <v>200</v>
      </c>
      <c r="C315" s="177" t="s">
        <v>353</v>
      </c>
      <c r="D315" s="178" t="s">
        <v>354</v>
      </c>
      <c r="E315" s="137">
        <v>5</v>
      </c>
      <c r="F315" s="137">
        <f t="shared" si="4"/>
        <v>0</v>
      </c>
    </row>
    <row r="316" spans="1:6" ht="14.25">
      <c r="A316" s="177" t="s">
        <v>357</v>
      </c>
      <c r="B316" s="177" t="s">
        <v>200</v>
      </c>
      <c r="C316" s="177" t="s">
        <v>125</v>
      </c>
      <c r="D316" s="178" t="s">
        <v>397</v>
      </c>
      <c r="E316" s="137">
        <v>0</v>
      </c>
      <c r="F316" s="137">
        <f t="shared" si="4"/>
        <v>0</v>
      </c>
    </row>
    <row r="317" spans="1:6" ht="14.25">
      <c r="A317" s="177" t="s">
        <v>398</v>
      </c>
      <c r="B317" s="177"/>
      <c r="C317" s="177"/>
      <c r="D317" s="178" t="s">
        <v>399</v>
      </c>
      <c r="E317" s="137">
        <v>1197.04</v>
      </c>
      <c r="F317" s="137">
        <f t="shared" si="4"/>
        <v>0</v>
      </c>
    </row>
    <row r="318" spans="1:6" ht="14.25">
      <c r="A318" s="177" t="s">
        <v>398</v>
      </c>
      <c r="B318" s="177" t="s">
        <v>113</v>
      </c>
      <c r="C318" s="177"/>
      <c r="D318" s="178" t="s">
        <v>400</v>
      </c>
      <c r="E318" s="137">
        <v>50</v>
      </c>
      <c r="F318" s="137">
        <f t="shared" si="4"/>
        <v>0</v>
      </c>
    </row>
    <row r="319" spans="1:6" ht="14.25">
      <c r="A319" s="177" t="s">
        <v>398</v>
      </c>
      <c r="B319" s="177" t="s">
        <v>113</v>
      </c>
      <c r="C319" s="177" t="s">
        <v>113</v>
      </c>
      <c r="D319" s="178" t="s">
        <v>115</v>
      </c>
      <c r="E319" s="137">
        <v>0</v>
      </c>
      <c r="F319" s="137">
        <f t="shared" si="4"/>
        <v>0</v>
      </c>
    </row>
    <row r="320" spans="1:6" ht="14.25">
      <c r="A320" s="177" t="s">
        <v>398</v>
      </c>
      <c r="B320" s="177" t="s">
        <v>113</v>
      </c>
      <c r="C320" s="184" t="s">
        <v>116</v>
      </c>
      <c r="D320" s="178" t="s">
        <v>117</v>
      </c>
      <c r="E320" s="137">
        <v>0</v>
      </c>
      <c r="F320" s="137">
        <f t="shared" si="4"/>
        <v>0</v>
      </c>
    </row>
    <row r="321" spans="1:6" ht="14.25">
      <c r="A321" s="177" t="s">
        <v>398</v>
      </c>
      <c r="B321" s="177" t="s">
        <v>113</v>
      </c>
      <c r="C321" s="177" t="s">
        <v>125</v>
      </c>
      <c r="D321" s="178" t="s">
        <v>401</v>
      </c>
      <c r="E321" s="137">
        <v>50</v>
      </c>
      <c r="F321" s="137">
        <f t="shared" si="4"/>
        <v>0</v>
      </c>
    </row>
    <row r="322" spans="1:6" ht="14.25">
      <c r="A322" s="177" t="s">
        <v>398</v>
      </c>
      <c r="B322" s="177" t="s">
        <v>118</v>
      </c>
      <c r="C322" s="177"/>
      <c r="D322" s="178" t="s">
        <v>402</v>
      </c>
      <c r="E322" s="137">
        <v>0</v>
      </c>
      <c r="F322" s="137">
        <f t="shared" si="4"/>
        <v>0</v>
      </c>
    </row>
    <row r="323" spans="1:6" ht="14.25">
      <c r="A323" s="177" t="s">
        <v>398</v>
      </c>
      <c r="B323" s="177" t="s">
        <v>118</v>
      </c>
      <c r="C323" s="177" t="s">
        <v>116</v>
      </c>
      <c r="D323" s="178" t="s">
        <v>403</v>
      </c>
      <c r="E323" s="137">
        <v>0</v>
      </c>
      <c r="F323" s="137">
        <f t="shared" si="4"/>
        <v>0</v>
      </c>
    </row>
    <row r="324" spans="1:6" ht="14.25">
      <c r="A324" s="177" t="s">
        <v>398</v>
      </c>
      <c r="B324" s="177" t="s">
        <v>120</v>
      </c>
      <c r="C324" s="177"/>
      <c r="D324" s="178" t="s">
        <v>404</v>
      </c>
      <c r="E324" s="137">
        <v>20</v>
      </c>
      <c r="F324" s="137">
        <f t="shared" si="4"/>
        <v>0</v>
      </c>
    </row>
    <row r="325" spans="1:6" ht="14.25">
      <c r="A325" s="177" t="s">
        <v>398</v>
      </c>
      <c r="B325" s="177" t="s">
        <v>120</v>
      </c>
      <c r="C325" s="177" t="s">
        <v>116</v>
      </c>
      <c r="D325" s="178" t="s">
        <v>405</v>
      </c>
      <c r="E325" s="137">
        <v>20</v>
      </c>
      <c r="F325" s="137">
        <f t="shared" si="4"/>
        <v>0</v>
      </c>
    </row>
    <row r="326" spans="1:6" ht="14.25">
      <c r="A326" s="177" t="s">
        <v>398</v>
      </c>
      <c r="B326" s="177" t="s">
        <v>154</v>
      </c>
      <c r="C326" s="177"/>
      <c r="D326" s="178" t="s">
        <v>406</v>
      </c>
      <c r="E326" s="137">
        <v>10</v>
      </c>
      <c r="F326" s="137">
        <f t="shared" si="4"/>
        <v>0</v>
      </c>
    </row>
    <row r="327" spans="1:6" ht="14.25">
      <c r="A327" s="177" t="s">
        <v>398</v>
      </c>
      <c r="B327" s="177" t="s">
        <v>154</v>
      </c>
      <c r="C327" s="177" t="s">
        <v>125</v>
      </c>
      <c r="D327" s="178" t="s">
        <v>407</v>
      </c>
      <c r="E327" s="137">
        <v>10</v>
      </c>
      <c r="F327" s="137">
        <f aca="true" t="shared" si="5" ref="F327:F390">SUM(G327:K327)</f>
        <v>0</v>
      </c>
    </row>
    <row r="328" spans="1:6" ht="14.25">
      <c r="A328" s="177" t="s">
        <v>398</v>
      </c>
      <c r="B328" s="177" t="s">
        <v>161</v>
      </c>
      <c r="C328" s="177"/>
      <c r="D328" s="178" t="s">
        <v>408</v>
      </c>
      <c r="E328" s="137">
        <v>104.04</v>
      </c>
      <c r="F328" s="137">
        <f t="shared" si="5"/>
        <v>0</v>
      </c>
    </row>
    <row r="329" spans="1:6" ht="14.25">
      <c r="A329" s="177" t="s">
        <v>398</v>
      </c>
      <c r="B329" s="177" t="s">
        <v>161</v>
      </c>
      <c r="C329" s="177" t="s">
        <v>113</v>
      </c>
      <c r="D329" s="178" t="s">
        <v>115</v>
      </c>
      <c r="E329" s="137">
        <v>104.04</v>
      </c>
      <c r="F329" s="137">
        <f t="shared" si="5"/>
        <v>0</v>
      </c>
    </row>
    <row r="330" spans="1:6" ht="14.25">
      <c r="A330" s="177" t="s">
        <v>398</v>
      </c>
      <c r="B330" s="177" t="s">
        <v>161</v>
      </c>
      <c r="C330" s="177" t="s">
        <v>116</v>
      </c>
      <c r="D330" s="178" t="s">
        <v>117</v>
      </c>
      <c r="E330" s="137">
        <v>0</v>
      </c>
      <c r="F330" s="137">
        <f t="shared" si="5"/>
        <v>0</v>
      </c>
    </row>
    <row r="331" spans="1:6" ht="14.25">
      <c r="A331" s="177" t="s">
        <v>398</v>
      </c>
      <c r="B331" s="177" t="s">
        <v>125</v>
      </c>
      <c r="C331" s="177" t="s">
        <v>113</v>
      </c>
      <c r="D331" s="178" t="s">
        <v>409</v>
      </c>
      <c r="E331" s="137">
        <v>1013</v>
      </c>
      <c r="F331" s="137">
        <f t="shared" si="5"/>
        <v>0</v>
      </c>
    </row>
    <row r="332" spans="1:6" ht="14.25">
      <c r="A332" s="177" t="s">
        <v>410</v>
      </c>
      <c r="B332" s="177"/>
      <c r="C332" s="177"/>
      <c r="D332" s="178" t="s">
        <v>411</v>
      </c>
      <c r="E332" s="137">
        <v>9088.755532</v>
      </c>
      <c r="F332" s="137">
        <f t="shared" si="5"/>
        <v>0</v>
      </c>
    </row>
    <row r="333" spans="1:6" ht="14.25">
      <c r="A333" s="177" t="s">
        <v>410</v>
      </c>
      <c r="B333" s="177" t="s">
        <v>113</v>
      </c>
      <c r="C333" s="177"/>
      <c r="D333" s="178" t="s">
        <v>412</v>
      </c>
      <c r="E333" s="137">
        <v>4405.755532</v>
      </c>
      <c r="F333" s="137">
        <f t="shared" si="5"/>
        <v>0</v>
      </c>
    </row>
    <row r="334" spans="1:6" ht="14.25">
      <c r="A334" s="177" t="s">
        <v>410</v>
      </c>
      <c r="B334" s="177" t="s">
        <v>113</v>
      </c>
      <c r="C334" s="177" t="s">
        <v>113</v>
      </c>
      <c r="D334" s="178" t="s">
        <v>413</v>
      </c>
      <c r="E334" s="137">
        <v>3674.3436</v>
      </c>
      <c r="F334" s="137">
        <f t="shared" si="5"/>
        <v>0</v>
      </c>
    </row>
    <row r="335" spans="1:6" ht="14.25">
      <c r="A335" s="177" t="s">
        <v>410</v>
      </c>
      <c r="B335" s="177" t="s">
        <v>113</v>
      </c>
      <c r="C335" s="177" t="s">
        <v>116</v>
      </c>
      <c r="D335" s="178" t="s">
        <v>414</v>
      </c>
      <c r="E335" s="137">
        <v>571.411932</v>
      </c>
      <c r="F335" s="137">
        <f t="shared" si="5"/>
        <v>0</v>
      </c>
    </row>
    <row r="336" spans="1:6" ht="14.25">
      <c r="A336" s="177" t="s">
        <v>410</v>
      </c>
      <c r="B336" s="177" t="s">
        <v>113</v>
      </c>
      <c r="C336" s="177" t="s">
        <v>118</v>
      </c>
      <c r="D336" s="178" t="s">
        <v>415</v>
      </c>
      <c r="E336" s="137">
        <v>0</v>
      </c>
      <c r="F336" s="137">
        <f t="shared" si="5"/>
        <v>0</v>
      </c>
    </row>
    <row r="337" spans="1:6" ht="14.25">
      <c r="A337" s="177" t="s">
        <v>410</v>
      </c>
      <c r="B337" s="177" t="s">
        <v>113</v>
      </c>
      <c r="C337" s="177" t="s">
        <v>134</v>
      </c>
      <c r="D337" s="178" t="s">
        <v>416</v>
      </c>
      <c r="E337" s="137">
        <v>0</v>
      </c>
      <c r="F337" s="137">
        <f t="shared" si="5"/>
        <v>0</v>
      </c>
    </row>
    <row r="338" spans="1:6" ht="14.25">
      <c r="A338" s="177" t="s">
        <v>410</v>
      </c>
      <c r="B338" s="177" t="s">
        <v>113</v>
      </c>
      <c r="C338" s="177" t="s">
        <v>120</v>
      </c>
      <c r="D338" s="178" t="s">
        <v>417</v>
      </c>
      <c r="E338" s="137">
        <v>0</v>
      </c>
      <c r="F338" s="137">
        <f t="shared" si="5"/>
        <v>0</v>
      </c>
    </row>
    <row r="339" spans="1:6" ht="14.25">
      <c r="A339" s="177" t="s">
        <v>410</v>
      </c>
      <c r="B339" s="177" t="s">
        <v>113</v>
      </c>
      <c r="C339" s="177" t="s">
        <v>125</v>
      </c>
      <c r="D339" s="178" t="s">
        <v>418</v>
      </c>
      <c r="E339" s="137">
        <v>160</v>
      </c>
      <c r="F339" s="137">
        <f t="shared" si="5"/>
        <v>0</v>
      </c>
    </row>
    <row r="340" spans="1:6" ht="14.25">
      <c r="A340" s="177" t="s">
        <v>410</v>
      </c>
      <c r="B340" s="177" t="s">
        <v>130</v>
      </c>
      <c r="C340" s="177"/>
      <c r="D340" s="178" t="s">
        <v>419</v>
      </c>
      <c r="E340" s="137">
        <v>232</v>
      </c>
      <c r="F340" s="137">
        <f t="shared" si="5"/>
        <v>0</v>
      </c>
    </row>
    <row r="341" spans="1:6" ht="14.25">
      <c r="A341" s="177" t="s">
        <v>410</v>
      </c>
      <c r="B341" s="177" t="s">
        <v>130</v>
      </c>
      <c r="C341" s="177" t="s">
        <v>130</v>
      </c>
      <c r="D341" s="178" t="s">
        <v>420</v>
      </c>
      <c r="E341" s="137">
        <v>50</v>
      </c>
      <c r="F341" s="137">
        <f t="shared" si="5"/>
        <v>0</v>
      </c>
    </row>
    <row r="342" spans="1:6" ht="14.25">
      <c r="A342" s="177" t="s">
        <v>410</v>
      </c>
      <c r="B342" s="177" t="s">
        <v>130</v>
      </c>
      <c r="C342" s="177" t="s">
        <v>125</v>
      </c>
      <c r="D342" s="178" t="s">
        <v>421</v>
      </c>
      <c r="E342" s="137">
        <v>182</v>
      </c>
      <c r="F342" s="137">
        <f t="shared" si="5"/>
        <v>0</v>
      </c>
    </row>
    <row r="343" spans="1:6" ht="14.25">
      <c r="A343" s="177" t="s">
        <v>410</v>
      </c>
      <c r="B343" s="177" t="s">
        <v>134</v>
      </c>
      <c r="C343" s="177"/>
      <c r="D343" s="178" t="s">
        <v>422</v>
      </c>
      <c r="E343" s="137">
        <v>4351</v>
      </c>
      <c r="F343" s="137">
        <f t="shared" si="5"/>
        <v>0</v>
      </c>
    </row>
    <row r="344" spans="1:6" ht="14.25">
      <c r="A344" s="177" t="s">
        <v>410</v>
      </c>
      <c r="B344" s="177" t="s">
        <v>134</v>
      </c>
      <c r="C344" s="177" t="s">
        <v>113</v>
      </c>
      <c r="D344" s="178" t="s">
        <v>423</v>
      </c>
      <c r="E344" s="137">
        <v>4351</v>
      </c>
      <c r="F344" s="137">
        <f t="shared" si="5"/>
        <v>0</v>
      </c>
    </row>
    <row r="345" spans="1:6" ht="14.25">
      <c r="A345" s="177" t="s">
        <v>410</v>
      </c>
      <c r="B345" s="177" t="s">
        <v>120</v>
      </c>
      <c r="C345" s="177"/>
      <c r="D345" s="178" t="s">
        <v>424</v>
      </c>
      <c r="E345" s="137">
        <v>100</v>
      </c>
      <c r="F345" s="137">
        <f t="shared" si="5"/>
        <v>0</v>
      </c>
    </row>
    <row r="346" spans="1:6" ht="14.25">
      <c r="A346" s="177" t="s">
        <v>410</v>
      </c>
      <c r="B346" s="177" t="s">
        <v>120</v>
      </c>
      <c r="C346" s="177" t="s">
        <v>113</v>
      </c>
      <c r="D346" s="178" t="s">
        <v>425</v>
      </c>
      <c r="E346" s="137">
        <v>100</v>
      </c>
      <c r="F346" s="137">
        <f t="shared" si="5"/>
        <v>0</v>
      </c>
    </row>
    <row r="347" spans="1:6" ht="14.25">
      <c r="A347" s="177" t="s">
        <v>410</v>
      </c>
      <c r="B347" s="177" t="s">
        <v>125</v>
      </c>
      <c r="C347" s="177" t="s">
        <v>125</v>
      </c>
      <c r="D347" s="178" t="s">
        <v>426</v>
      </c>
      <c r="E347" s="137">
        <v>0</v>
      </c>
      <c r="F347" s="137">
        <f t="shared" si="5"/>
        <v>0</v>
      </c>
    </row>
    <row r="348" spans="1:6" ht="14.25">
      <c r="A348" s="177" t="s">
        <v>427</v>
      </c>
      <c r="B348" s="177"/>
      <c r="C348" s="177"/>
      <c r="D348" s="178" t="s">
        <v>428</v>
      </c>
      <c r="E348" s="137">
        <v>9285.24821</v>
      </c>
      <c r="F348" s="137">
        <f t="shared" si="5"/>
        <v>0</v>
      </c>
    </row>
    <row r="349" spans="1:6" ht="14.25">
      <c r="A349" s="177" t="s">
        <v>427</v>
      </c>
      <c r="B349" s="177" t="s">
        <v>113</v>
      </c>
      <c r="C349" s="177"/>
      <c r="D349" s="178" t="s">
        <v>429</v>
      </c>
      <c r="E349" s="137">
        <v>2935.876523</v>
      </c>
      <c r="F349" s="137">
        <f t="shared" si="5"/>
        <v>0</v>
      </c>
    </row>
    <row r="350" spans="1:6" ht="14.25">
      <c r="A350" s="177" t="s">
        <v>427</v>
      </c>
      <c r="B350" s="177" t="s">
        <v>113</v>
      </c>
      <c r="C350" s="177" t="s">
        <v>113</v>
      </c>
      <c r="D350" s="178" t="s">
        <v>413</v>
      </c>
      <c r="E350" s="137">
        <v>859.976523</v>
      </c>
      <c r="F350" s="137">
        <f t="shared" si="5"/>
        <v>0</v>
      </c>
    </row>
    <row r="351" spans="1:6" ht="14.25">
      <c r="A351" s="177" t="s">
        <v>427</v>
      </c>
      <c r="B351" s="177" t="s">
        <v>113</v>
      </c>
      <c r="C351" s="177" t="s">
        <v>116</v>
      </c>
      <c r="D351" s="178" t="s">
        <v>414</v>
      </c>
      <c r="E351" s="137">
        <v>211.1</v>
      </c>
      <c r="F351" s="137">
        <f t="shared" si="5"/>
        <v>0</v>
      </c>
    </row>
    <row r="352" spans="1:6" ht="14.25">
      <c r="A352" s="177" t="s">
        <v>427</v>
      </c>
      <c r="B352" s="177" t="s">
        <v>113</v>
      </c>
      <c r="C352" s="177" t="s">
        <v>130</v>
      </c>
      <c r="D352" s="178" t="s">
        <v>430</v>
      </c>
      <c r="E352" s="137">
        <v>0</v>
      </c>
      <c r="F352" s="137">
        <f t="shared" si="5"/>
        <v>0</v>
      </c>
    </row>
    <row r="353" spans="1:6" ht="14.25">
      <c r="A353" s="177" t="s">
        <v>427</v>
      </c>
      <c r="B353" s="177" t="s">
        <v>113</v>
      </c>
      <c r="C353" s="177" t="s">
        <v>118</v>
      </c>
      <c r="D353" s="178" t="s">
        <v>431</v>
      </c>
      <c r="E353" s="137">
        <v>0</v>
      </c>
      <c r="F353" s="137">
        <f t="shared" si="5"/>
        <v>0</v>
      </c>
    </row>
    <row r="354" spans="1:6" ht="14.25">
      <c r="A354" s="177" t="s">
        <v>427</v>
      </c>
      <c r="B354" s="177" t="s">
        <v>113</v>
      </c>
      <c r="C354" s="177" t="s">
        <v>120</v>
      </c>
      <c r="D354" s="178" t="s">
        <v>432</v>
      </c>
      <c r="E354" s="137">
        <v>0</v>
      </c>
      <c r="F354" s="137">
        <f t="shared" si="5"/>
        <v>0</v>
      </c>
    </row>
    <row r="355" spans="1:6" ht="14.25">
      <c r="A355" s="177" t="s">
        <v>427</v>
      </c>
      <c r="B355" s="177" t="s">
        <v>113</v>
      </c>
      <c r="C355" s="177" t="s">
        <v>123</v>
      </c>
      <c r="D355" s="178" t="s">
        <v>433</v>
      </c>
      <c r="E355" s="137">
        <v>145</v>
      </c>
      <c r="F355" s="137">
        <f t="shared" si="5"/>
        <v>0</v>
      </c>
    </row>
    <row r="356" spans="1:6" ht="14.25">
      <c r="A356" s="177" t="s">
        <v>427</v>
      </c>
      <c r="B356" s="177" t="s">
        <v>113</v>
      </c>
      <c r="C356" s="177" t="s">
        <v>149</v>
      </c>
      <c r="D356" s="178" t="s">
        <v>434</v>
      </c>
      <c r="E356" s="137">
        <v>125</v>
      </c>
      <c r="F356" s="137">
        <f t="shared" si="5"/>
        <v>0</v>
      </c>
    </row>
    <row r="357" spans="1:6" ht="14.25">
      <c r="A357" s="177" t="s">
        <v>427</v>
      </c>
      <c r="B357" s="177" t="s">
        <v>113</v>
      </c>
      <c r="C357" s="177" t="s">
        <v>319</v>
      </c>
      <c r="D357" s="178" t="s">
        <v>435</v>
      </c>
      <c r="E357" s="137">
        <v>0</v>
      </c>
      <c r="F357" s="137">
        <f t="shared" si="5"/>
        <v>0</v>
      </c>
    </row>
    <row r="358" spans="1:6" ht="14.25">
      <c r="A358" s="177" t="s">
        <v>427</v>
      </c>
      <c r="B358" s="177" t="s">
        <v>113</v>
      </c>
      <c r="C358" s="177" t="s">
        <v>329</v>
      </c>
      <c r="D358" s="178" t="s">
        <v>436</v>
      </c>
      <c r="E358" s="137">
        <v>0</v>
      </c>
      <c r="F358" s="137">
        <f t="shared" si="5"/>
        <v>0</v>
      </c>
    </row>
    <row r="359" spans="1:6" ht="14.25">
      <c r="A359" s="177" t="s">
        <v>427</v>
      </c>
      <c r="B359" s="177" t="s">
        <v>113</v>
      </c>
      <c r="C359" s="177" t="s">
        <v>437</v>
      </c>
      <c r="D359" s="178" t="s">
        <v>438</v>
      </c>
      <c r="E359" s="137">
        <v>320</v>
      </c>
      <c r="F359" s="137">
        <f t="shared" si="5"/>
        <v>0</v>
      </c>
    </row>
    <row r="360" spans="1:6" ht="14.25">
      <c r="A360" s="177" t="s">
        <v>427</v>
      </c>
      <c r="B360" s="177" t="s">
        <v>113</v>
      </c>
      <c r="C360" s="177" t="s">
        <v>439</v>
      </c>
      <c r="D360" s="178" t="s">
        <v>440</v>
      </c>
      <c r="E360" s="137">
        <v>200</v>
      </c>
      <c r="F360" s="137">
        <f t="shared" si="5"/>
        <v>0</v>
      </c>
    </row>
    <row r="361" spans="1:6" ht="14.25">
      <c r="A361" s="177" t="s">
        <v>427</v>
      </c>
      <c r="B361" s="177" t="s">
        <v>113</v>
      </c>
      <c r="C361" s="177" t="s">
        <v>169</v>
      </c>
      <c r="D361" s="178" t="s">
        <v>441</v>
      </c>
      <c r="E361" s="137">
        <v>5</v>
      </c>
      <c r="F361" s="137">
        <f t="shared" si="5"/>
        <v>0</v>
      </c>
    </row>
    <row r="362" spans="1:6" ht="14.25">
      <c r="A362" s="177" t="s">
        <v>427</v>
      </c>
      <c r="B362" s="177" t="s">
        <v>113</v>
      </c>
      <c r="C362" s="177" t="s">
        <v>442</v>
      </c>
      <c r="D362" s="178" t="s">
        <v>443</v>
      </c>
      <c r="E362" s="137">
        <v>63.8</v>
      </c>
      <c r="F362" s="137">
        <f t="shared" si="5"/>
        <v>0</v>
      </c>
    </row>
    <row r="363" spans="1:6" ht="14.25">
      <c r="A363" s="177" t="s">
        <v>427</v>
      </c>
      <c r="B363" s="177" t="s">
        <v>113</v>
      </c>
      <c r="C363" s="177" t="s">
        <v>125</v>
      </c>
      <c r="D363" s="178" t="s">
        <v>444</v>
      </c>
      <c r="E363" s="137">
        <v>1006</v>
      </c>
      <c r="F363" s="137">
        <f t="shared" si="5"/>
        <v>0</v>
      </c>
    </row>
    <row r="364" spans="1:6" ht="14.25">
      <c r="A364" s="177" t="s">
        <v>427</v>
      </c>
      <c r="B364" s="177" t="s">
        <v>116</v>
      </c>
      <c r="C364" s="177"/>
      <c r="D364" s="178" t="s">
        <v>445</v>
      </c>
      <c r="E364" s="137">
        <v>622.37</v>
      </c>
      <c r="F364" s="137">
        <f t="shared" si="5"/>
        <v>0</v>
      </c>
    </row>
    <row r="365" spans="1:6" ht="14.25">
      <c r="A365" s="177" t="s">
        <v>427</v>
      </c>
      <c r="B365" s="177" t="s">
        <v>116</v>
      </c>
      <c r="C365" s="177" t="s">
        <v>113</v>
      </c>
      <c r="D365" s="178" t="s">
        <v>413</v>
      </c>
      <c r="E365" s="137">
        <v>0</v>
      </c>
      <c r="F365" s="137">
        <f t="shared" si="5"/>
        <v>0</v>
      </c>
    </row>
    <row r="366" spans="1:6" ht="14.25">
      <c r="A366" s="177" t="s">
        <v>427</v>
      </c>
      <c r="B366" s="177" t="s">
        <v>116</v>
      </c>
      <c r="C366" s="177" t="s">
        <v>116</v>
      </c>
      <c r="D366" s="178" t="s">
        <v>414</v>
      </c>
      <c r="E366" s="137">
        <v>60</v>
      </c>
      <c r="F366" s="137">
        <f t="shared" si="5"/>
        <v>0</v>
      </c>
    </row>
    <row r="367" spans="1:6" ht="14.25">
      <c r="A367" s="177" t="s">
        <v>427</v>
      </c>
      <c r="B367" s="177" t="s">
        <v>116</v>
      </c>
      <c r="C367" s="177" t="s">
        <v>134</v>
      </c>
      <c r="D367" s="178" t="s">
        <v>446</v>
      </c>
      <c r="E367" s="137">
        <v>0</v>
      </c>
      <c r="F367" s="137">
        <f t="shared" si="5"/>
        <v>0</v>
      </c>
    </row>
    <row r="368" spans="1:6" ht="14.25">
      <c r="A368" s="177" t="s">
        <v>427</v>
      </c>
      <c r="B368" s="177" t="s">
        <v>116</v>
      </c>
      <c r="C368" s="177" t="s">
        <v>149</v>
      </c>
      <c r="D368" s="178" t="s">
        <v>447</v>
      </c>
      <c r="E368" s="137">
        <v>62.37</v>
      </c>
      <c r="F368" s="137">
        <f t="shared" si="5"/>
        <v>0</v>
      </c>
    </row>
    <row r="369" spans="1:6" ht="14.25">
      <c r="A369" s="177" t="s">
        <v>427</v>
      </c>
      <c r="B369" s="177" t="s">
        <v>116</v>
      </c>
      <c r="C369" s="177" t="s">
        <v>125</v>
      </c>
      <c r="D369" s="178" t="s">
        <v>448</v>
      </c>
      <c r="E369" s="137">
        <v>500</v>
      </c>
      <c r="F369" s="137">
        <f t="shared" si="5"/>
        <v>0</v>
      </c>
    </row>
    <row r="370" spans="1:6" ht="14.25">
      <c r="A370" s="177" t="s">
        <v>427</v>
      </c>
      <c r="B370" s="177" t="s">
        <v>130</v>
      </c>
      <c r="C370" s="177"/>
      <c r="D370" s="178" t="s">
        <v>449</v>
      </c>
      <c r="E370" s="137">
        <v>1317.001687</v>
      </c>
      <c r="F370" s="137">
        <f t="shared" si="5"/>
        <v>0</v>
      </c>
    </row>
    <row r="371" spans="1:6" ht="14.25">
      <c r="A371" s="177" t="s">
        <v>427</v>
      </c>
      <c r="B371" s="177" t="s">
        <v>130</v>
      </c>
      <c r="C371" s="177" t="s">
        <v>113</v>
      </c>
      <c r="D371" s="178" t="s">
        <v>413</v>
      </c>
      <c r="E371" s="137">
        <v>124.905687</v>
      </c>
      <c r="F371" s="137">
        <f t="shared" si="5"/>
        <v>0</v>
      </c>
    </row>
    <row r="372" spans="1:6" ht="14.25">
      <c r="A372" s="177" t="s">
        <v>427</v>
      </c>
      <c r="B372" s="177" t="s">
        <v>130</v>
      </c>
      <c r="C372" s="177" t="s">
        <v>116</v>
      </c>
      <c r="D372" s="178" t="s">
        <v>414</v>
      </c>
      <c r="E372" s="137">
        <v>12.096</v>
      </c>
      <c r="F372" s="137">
        <f t="shared" si="5"/>
        <v>0</v>
      </c>
    </row>
    <row r="373" spans="1:6" ht="14.25">
      <c r="A373" s="177" t="s">
        <v>427</v>
      </c>
      <c r="B373" s="177" t="s">
        <v>130</v>
      </c>
      <c r="C373" s="177" t="s">
        <v>134</v>
      </c>
      <c r="D373" s="178" t="s">
        <v>450</v>
      </c>
      <c r="E373" s="137">
        <v>150</v>
      </c>
      <c r="F373" s="137">
        <f t="shared" si="5"/>
        <v>0</v>
      </c>
    </row>
    <row r="374" spans="1:6" ht="14.25">
      <c r="A374" s="177" t="s">
        <v>427</v>
      </c>
      <c r="B374" s="177" t="s">
        <v>130</v>
      </c>
      <c r="C374" s="177" t="s">
        <v>120</v>
      </c>
      <c r="D374" s="178" t="s">
        <v>451</v>
      </c>
      <c r="E374" s="137">
        <v>30</v>
      </c>
      <c r="F374" s="137">
        <f t="shared" si="5"/>
        <v>0</v>
      </c>
    </row>
    <row r="375" spans="1:6" ht="14.25">
      <c r="A375" s="177" t="s">
        <v>427</v>
      </c>
      <c r="B375" s="177" t="s">
        <v>130</v>
      </c>
      <c r="C375" s="177" t="s">
        <v>123</v>
      </c>
      <c r="D375" s="178" t="s">
        <v>452</v>
      </c>
      <c r="E375" s="137">
        <v>0</v>
      </c>
      <c r="F375" s="137">
        <f t="shared" si="5"/>
        <v>0</v>
      </c>
    </row>
    <row r="376" spans="1:6" ht="14.25">
      <c r="A376" s="177" t="s">
        <v>427</v>
      </c>
      <c r="B376" s="177" t="s">
        <v>130</v>
      </c>
      <c r="C376" s="177" t="s">
        <v>154</v>
      </c>
      <c r="D376" s="178" t="s">
        <v>453</v>
      </c>
      <c r="E376" s="137">
        <v>0</v>
      </c>
      <c r="F376" s="137">
        <f t="shared" si="5"/>
        <v>0</v>
      </c>
    </row>
    <row r="377" spans="1:6" ht="14.25">
      <c r="A377" s="177" t="s">
        <v>427</v>
      </c>
      <c r="B377" s="177" t="s">
        <v>130</v>
      </c>
      <c r="C377" s="177" t="s">
        <v>161</v>
      </c>
      <c r="D377" s="178" t="s">
        <v>454</v>
      </c>
      <c r="E377" s="137">
        <v>352</v>
      </c>
      <c r="F377" s="137">
        <f t="shared" si="5"/>
        <v>0</v>
      </c>
    </row>
    <row r="378" spans="1:6" ht="14.25">
      <c r="A378" s="177" t="s">
        <v>427</v>
      </c>
      <c r="B378" s="177" t="s">
        <v>130</v>
      </c>
      <c r="C378" s="177" t="s">
        <v>200</v>
      </c>
      <c r="D378" s="178" t="s">
        <v>455</v>
      </c>
      <c r="E378" s="137">
        <v>50</v>
      </c>
      <c r="F378" s="137">
        <f t="shared" si="5"/>
        <v>0</v>
      </c>
    </row>
    <row r="379" spans="1:6" ht="14.25">
      <c r="A379" s="177" t="s">
        <v>427</v>
      </c>
      <c r="B379" s="177" t="s">
        <v>130</v>
      </c>
      <c r="C379" s="177" t="s">
        <v>202</v>
      </c>
      <c r="D379" s="178" t="s">
        <v>456</v>
      </c>
      <c r="E379" s="137">
        <v>0</v>
      </c>
      <c r="F379" s="137">
        <f t="shared" si="5"/>
        <v>0</v>
      </c>
    </row>
    <row r="380" spans="1:6" ht="14.25">
      <c r="A380" s="177" t="s">
        <v>427</v>
      </c>
      <c r="B380" s="177" t="s">
        <v>130</v>
      </c>
      <c r="C380" s="177" t="s">
        <v>181</v>
      </c>
      <c r="D380" s="178" t="s">
        <v>457</v>
      </c>
      <c r="E380" s="137">
        <v>0</v>
      </c>
      <c r="F380" s="137">
        <f t="shared" si="5"/>
        <v>0</v>
      </c>
    </row>
    <row r="381" spans="1:6" ht="14.25">
      <c r="A381" s="177" t="s">
        <v>427</v>
      </c>
      <c r="B381" s="177" t="s">
        <v>130</v>
      </c>
      <c r="C381" s="177" t="s">
        <v>437</v>
      </c>
      <c r="D381" s="178" t="s">
        <v>458</v>
      </c>
      <c r="E381" s="137">
        <v>0</v>
      </c>
      <c r="F381" s="137">
        <f t="shared" si="5"/>
        <v>0</v>
      </c>
    </row>
    <row r="382" spans="1:6" ht="14.25">
      <c r="A382" s="177" t="s">
        <v>427</v>
      </c>
      <c r="B382" s="177" t="s">
        <v>130</v>
      </c>
      <c r="C382" s="177" t="s">
        <v>125</v>
      </c>
      <c r="D382" s="178" t="s">
        <v>459</v>
      </c>
      <c r="E382" s="137">
        <v>598</v>
      </c>
      <c r="F382" s="137">
        <f t="shared" si="5"/>
        <v>0</v>
      </c>
    </row>
    <row r="383" spans="1:6" ht="14.25">
      <c r="A383" s="177" t="s">
        <v>427</v>
      </c>
      <c r="B383" s="177" t="s">
        <v>134</v>
      </c>
      <c r="C383" s="177"/>
      <c r="D383" s="178" t="s">
        <v>460</v>
      </c>
      <c r="E383" s="137">
        <v>2418</v>
      </c>
      <c r="F383" s="137">
        <f t="shared" si="5"/>
        <v>0</v>
      </c>
    </row>
    <row r="384" spans="1:6" ht="14.25">
      <c r="A384" s="177" t="s">
        <v>427</v>
      </c>
      <c r="B384" s="177" t="s">
        <v>134</v>
      </c>
      <c r="C384" s="177" t="s">
        <v>113</v>
      </c>
      <c r="D384" s="178" t="s">
        <v>413</v>
      </c>
      <c r="E384" s="137">
        <v>0</v>
      </c>
      <c r="F384" s="137">
        <f t="shared" si="5"/>
        <v>0</v>
      </c>
    </row>
    <row r="385" spans="1:6" ht="14.25">
      <c r="A385" s="177" t="s">
        <v>427</v>
      </c>
      <c r="B385" s="177" t="s">
        <v>134</v>
      </c>
      <c r="C385" s="177" t="s">
        <v>116</v>
      </c>
      <c r="D385" s="178" t="s">
        <v>414</v>
      </c>
      <c r="E385" s="137">
        <v>0</v>
      </c>
      <c r="F385" s="137">
        <f t="shared" si="5"/>
        <v>0</v>
      </c>
    </row>
    <row r="386" spans="1:6" ht="14.25">
      <c r="A386" s="177" t="s">
        <v>427</v>
      </c>
      <c r="B386" s="177" t="s">
        <v>134</v>
      </c>
      <c r="C386" s="177" t="s">
        <v>118</v>
      </c>
      <c r="D386" s="178" t="s">
        <v>461</v>
      </c>
      <c r="E386" s="137">
        <v>104</v>
      </c>
      <c r="F386" s="137">
        <f t="shared" si="5"/>
        <v>0</v>
      </c>
    </row>
    <row r="387" spans="1:6" ht="14.25">
      <c r="A387" s="177" t="s">
        <v>427</v>
      </c>
      <c r="B387" s="177" t="s">
        <v>134</v>
      </c>
      <c r="C387" s="177" t="s">
        <v>134</v>
      </c>
      <c r="D387" s="178" t="s">
        <v>462</v>
      </c>
      <c r="E387" s="137">
        <v>100</v>
      </c>
      <c r="F387" s="137">
        <f t="shared" si="5"/>
        <v>0</v>
      </c>
    </row>
    <row r="388" spans="1:6" ht="14.25">
      <c r="A388" s="177" t="s">
        <v>427</v>
      </c>
      <c r="B388" s="177" t="s">
        <v>134</v>
      </c>
      <c r="C388" s="177" t="s">
        <v>120</v>
      </c>
      <c r="D388" s="178" t="s">
        <v>463</v>
      </c>
      <c r="E388" s="137">
        <v>0</v>
      </c>
      <c r="F388" s="137">
        <f t="shared" si="5"/>
        <v>0</v>
      </c>
    </row>
    <row r="389" spans="1:6" ht="14.25">
      <c r="A389" s="177" t="s">
        <v>427</v>
      </c>
      <c r="B389" s="177" t="s">
        <v>134</v>
      </c>
      <c r="C389" s="177" t="s">
        <v>144</v>
      </c>
      <c r="D389" s="178" t="s">
        <v>464</v>
      </c>
      <c r="E389" s="137">
        <v>0</v>
      </c>
      <c r="F389" s="137">
        <f t="shared" si="5"/>
        <v>0</v>
      </c>
    </row>
    <row r="390" spans="1:6" ht="14.25">
      <c r="A390" s="177" t="s">
        <v>427</v>
      </c>
      <c r="B390" s="177" t="s">
        <v>134</v>
      </c>
      <c r="C390" s="177" t="s">
        <v>125</v>
      </c>
      <c r="D390" s="178" t="s">
        <v>465</v>
      </c>
      <c r="E390" s="137">
        <v>2214</v>
      </c>
      <c r="F390" s="137">
        <f t="shared" si="5"/>
        <v>0</v>
      </c>
    </row>
    <row r="391" spans="1:6" ht="14.25">
      <c r="A391" s="177" t="s">
        <v>427</v>
      </c>
      <c r="B391" s="177" t="s">
        <v>144</v>
      </c>
      <c r="C391" s="177"/>
      <c r="D391" s="178" t="s">
        <v>466</v>
      </c>
      <c r="E391" s="137">
        <v>1456</v>
      </c>
      <c r="F391" s="137">
        <f aca="true" t="shared" si="6" ref="F391:F454">SUM(G391:K391)</f>
        <v>0</v>
      </c>
    </row>
    <row r="392" spans="1:6" ht="14.25">
      <c r="A392" s="177" t="s">
        <v>427</v>
      </c>
      <c r="B392" s="177" t="s">
        <v>144</v>
      </c>
      <c r="C392" s="177" t="s">
        <v>113</v>
      </c>
      <c r="D392" s="178" t="s">
        <v>467</v>
      </c>
      <c r="E392" s="137">
        <v>42</v>
      </c>
      <c r="F392" s="137">
        <f t="shared" si="6"/>
        <v>0</v>
      </c>
    </row>
    <row r="393" spans="1:6" ht="14.25">
      <c r="A393" s="177" t="s">
        <v>427</v>
      </c>
      <c r="B393" s="177" t="s">
        <v>144</v>
      </c>
      <c r="C393" s="177" t="s">
        <v>134</v>
      </c>
      <c r="D393" s="178" t="s">
        <v>468</v>
      </c>
      <c r="E393" s="137">
        <v>1286</v>
      </c>
      <c r="F393" s="137">
        <f t="shared" si="6"/>
        <v>0</v>
      </c>
    </row>
    <row r="394" spans="1:6" ht="14.25">
      <c r="A394" s="177" t="s">
        <v>427</v>
      </c>
      <c r="B394" s="177" t="s">
        <v>144</v>
      </c>
      <c r="C394" s="177" t="s">
        <v>120</v>
      </c>
      <c r="D394" s="186" t="s">
        <v>469</v>
      </c>
      <c r="E394" s="137">
        <v>80</v>
      </c>
      <c r="F394" s="137">
        <f t="shared" si="6"/>
        <v>0</v>
      </c>
    </row>
    <row r="395" spans="1:6" ht="14.25">
      <c r="A395" s="177" t="s">
        <v>427</v>
      </c>
      <c r="B395" s="177" t="s">
        <v>144</v>
      </c>
      <c r="C395" s="177" t="s">
        <v>144</v>
      </c>
      <c r="D395" s="178" t="s">
        <v>470</v>
      </c>
      <c r="E395" s="137">
        <v>48</v>
      </c>
      <c r="F395" s="137">
        <f t="shared" si="6"/>
        <v>0</v>
      </c>
    </row>
    <row r="396" spans="1:6" ht="14.25">
      <c r="A396" s="177" t="s">
        <v>427</v>
      </c>
      <c r="B396" s="177" t="s">
        <v>144</v>
      </c>
      <c r="C396" s="177" t="s">
        <v>125</v>
      </c>
      <c r="D396" s="178" t="s">
        <v>471</v>
      </c>
      <c r="E396" s="137">
        <v>0</v>
      </c>
      <c r="F396" s="137">
        <f t="shared" si="6"/>
        <v>0</v>
      </c>
    </row>
    <row r="397" spans="1:6" ht="14.25">
      <c r="A397" s="177" t="s">
        <v>427</v>
      </c>
      <c r="B397" s="177" t="s">
        <v>123</v>
      </c>
      <c r="C397" s="177"/>
      <c r="D397" s="178" t="s">
        <v>472</v>
      </c>
      <c r="E397" s="137">
        <v>236</v>
      </c>
      <c r="F397" s="137">
        <f t="shared" si="6"/>
        <v>0</v>
      </c>
    </row>
    <row r="398" spans="1:6" ht="14.25">
      <c r="A398" s="177" t="s">
        <v>427</v>
      </c>
      <c r="B398" s="177" t="s">
        <v>123</v>
      </c>
      <c r="C398" s="177" t="s">
        <v>130</v>
      </c>
      <c r="D398" s="178" t="s">
        <v>473</v>
      </c>
      <c r="E398" s="137">
        <v>236</v>
      </c>
      <c r="F398" s="137">
        <f t="shared" si="6"/>
        <v>0</v>
      </c>
    </row>
    <row r="399" spans="1:6" ht="14.25">
      <c r="A399" s="177" t="s">
        <v>427</v>
      </c>
      <c r="B399" s="177" t="s">
        <v>123</v>
      </c>
      <c r="C399" s="177" t="s">
        <v>125</v>
      </c>
      <c r="D399" s="178" t="s">
        <v>474</v>
      </c>
      <c r="E399" s="137">
        <v>0</v>
      </c>
      <c r="F399" s="137">
        <f t="shared" si="6"/>
        <v>0</v>
      </c>
    </row>
    <row r="400" spans="1:6" ht="14.25">
      <c r="A400" s="177" t="s">
        <v>427</v>
      </c>
      <c r="B400" s="177" t="s">
        <v>125</v>
      </c>
      <c r="C400" s="177"/>
      <c r="D400" s="178" t="s">
        <v>475</v>
      </c>
      <c r="E400" s="137">
        <v>300</v>
      </c>
      <c r="F400" s="137">
        <f t="shared" si="6"/>
        <v>0</v>
      </c>
    </row>
    <row r="401" spans="1:6" ht="14.25">
      <c r="A401" s="177" t="s">
        <v>427</v>
      </c>
      <c r="B401" s="177" t="s">
        <v>125</v>
      </c>
      <c r="C401" s="177" t="s">
        <v>125</v>
      </c>
      <c r="D401" s="178" t="s">
        <v>476</v>
      </c>
      <c r="E401" s="137">
        <v>300</v>
      </c>
      <c r="F401" s="137">
        <f t="shared" si="6"/>
        <v>0</v>
      </c>
    </row>
    <row r="402" spans="1:6" ht="14.25">
      <c r="A402" s="177" t="s">
        <v>477</v>
      </c>
      <c r="B402" s="177"/>
      <c r="C402" s="177"/>
      <c r="D402" s="178" t="s">
        <v>478</v>
      </c>
      <c r="E402" s="137">
        <v>1942.411617</v>
      </c>
      <c r="F402" s="137">
        <f t="shared" si="6"/>
        <v>0</v>
      </c>
    </row>
    <row r="403" spans="1:6" ht="14.25">
      <c r="A403" s="177" t="s">
        <v>477</v>
      </c>
      <c r="B403" s="177" t="s">
        <v>113</v>
      </c>
      <c r="C403" s="177"/>
      <c r="D403" s="178" t="s">
        <v>479</v>
      </c>
      <c r="E403" s="137">
        <v>942.411617</v>
      </c>
      <c r="F403" s="137">
        <f t="shared" si="6"/>
        <v>0</v>
      </c>
    </row>
    <row r="404" spans="1:6" ht="14.25">
      <c r="A404" s="177" t="s">
        <v>477</v>
      </c>
      <c r="B404" s="177" t="s">
        <v>113</v>
      </c>
      <c r="C404" s="177" t="s">
        <v>113</v>
      </c>
      <c r="D404" s="178" t="s">
        <v>413</v>
      </c>
      <c r="E404" s="137">
        <v>134.649</v>
      </c>
      <c r="F404" s="137">
        <f t="shared" si="6"/>
        <v>0</v>
      </c>
    </row>
    <row r="405" spans="1:6" ht="14.25">
      <c r="A405" s="177" t="s">
        <v>477</v>
      </c>
      <c r="B405" s="177" t="s">
        <v>113</v>
      </c>
      <c r="C405" s="177" t="s">
        <v>116</v>
      </c>
      <c r="D405" s="178" t="s">
        <v>414</v>
      </c>
      <c r="E405" s="137">
        <v>29.762617</v>
      </c>
      <c r="F405" s="137">
        <f t="shared" si="6"/>
        <v>0</v>
      </c>
    </row>
    <row r="406" spans="1:6" ht="14.25">
      <c r="A406" s="177" t="s">
        <v>477</v>
      </c>
      <c r="B406" s="177" t="s">
        <v>113</v>
      </c>
      <c r="C406" s="177" t="s">
        <v>118</v>
      </c>
      <c r="D406" s="178" t="s">
        <v>480</v>
      </c>
      <c r="E406" s="137">
        <v>600</v>
      </c>
      <c r="F406" s="137">
        <f t="shared" si="6"/>
        <v>0</v>
      </c>
    </row>
    <row r="407" spans="1:6" ht="14.25">
      <c r="A407" s="177" t="s">
        <v>477</v>
      </c>
      <c r="B407" s="177" t="s">
        <v>113</v>
      </c>
      <c r="C407" s="177" t="s">
        <v>120</v>
      </c>
      <c r="D407" s="178" t="s">
        <v>481</v>
      </c>
      <c r="E407" s="137">
        <v>113</v>
      </c>
      <c r="F407" s="137">
        <f t="shared" si="6"/>
        <v>0</v>
      </c>
    </row>
    <row r="408" spans="1:6" ht="14.25">
      <c r="A408" s="177" t="s">
        <v>477</v>
      </c>
      <c r="B408" s="177" t="s">
        <v>113</v>
      </c>
      <c r="C408" s="177" t="s">
        <v>125</v>
      </c>
      <c r="D408" s="178" t="s">
        <v>482</v>
      </c>
      <c r="E408" s="137">
        <v>65</v>
      </c>
      <c r="F408" s="137">
        <f t="shared" si="6"/>
        <v>0</v>
      </c>
    </row>
    <row r="409" spans="1:6" ht="14.25">
      <c r="A409" s="177" t="s">
        <v>477</v>
      </c>
      <c r="B409" s="177" t="s">
        <v>125</v>
      </c>
      <c r="C409" s="177"/>
      <c r="D409" s="178" t="s">
        <v>483</v>
      </c>
      <c r="E409" s="137">
        <v>1000</v>
      </c>
      <c r="F409" s="137">
        <f t="shared" si="6"/>
        <v>0</v>
      </c>
    </row>
    <row r="410" spans="1:6" ht="14.25">
      <c r="A410" s="177" t="s">
        <v>477</v>
      </c>
      <c r="B410" s="177" t="s">
        <v>125</v>
      </c>
      <c r="C410" s="177" t="s">
        <v>125</v>
      </c>
      <c r="D410" s="178" t="s">
        <v>484</v>
      </c>
      <c r="E410" s="137">
        <v>1000</v>
      </c>
      <c r="F410" s="137">
        <f t="shared" si="6"/>
        <v>0</v>
      </c>
    </row>
    <row r="411" spans="1:6" ht="14.25">
      <c r="A411" s="177" t="s">
        <v>485</v>
      </c>
      <c r="B411" s="177"/>
      <c r="C411" s="177"/>
      <c r="D411" s="178" t="s">
        <v>486</v>
      </c>
      <c r="E411" s="137">
        <v>321</v>
      </c>
      <c r="F411" s="137">
        <f t="shared" si="6"/>
        <v>0</v>
      </c>
    </row>
    <row r="412" spans="1:6" ht="14.25">
      <c r="A412" s="177" t="s">
        <v>485</v>
      </c>
      <c r="B412" s="177" t="s">
        <v>113</v>
      </c>
      <c r="C412" s="177"/>
      <c r="D412" s="178" t="s">
        <v>487</v>
      </c>
      <c r="E412" s="137">
        <v>0</v>
      </c>
      <c r="F412" s="137">
        <f t="shared" si="6"/>
        <v>0</v>
      </c>
    </row>
    <row r="413" spans="1:6" ht="14.25">
      <c r="A413" s="177" t="s">
        <v>485</v>
      </c>
      <c r="B413" s="177" t="s">
        <v>113</v>
      </c>
      <c r="C413" s="177" t="s">
        <v>113</v>
      </c>
      <c r="D413" s="178" t="s">
        <v>413</v>
      </c>
      <c r="E413" s="137">
        <v>0</v>
      </c>
      <c r="F413" s="137">
        <f t="shared" si="6"/>
        <v>0</v>
      </c>
    </row>
    <row r="414" spans="1:6" ht="14.25">
      <c r="A414" s="177" t="s">
        <v>485</v>
      </c>
      <c r="B414" s="177" t="s">
        <v>113</v>
      </c>
      <c r="C414" s="177" t="s">
        <v>116</v>
      </c>
      <c r="D414" s="178" t="s">
        <v>414</v>
      </c>
      <c r="E414" s="137">
        <v>0</v>
      </c>
      <c r="F414" s="137">
        <f t="shared" si="6"/>
        <v>0</v>
      </c>
    </row>
    <row r="415" spans="1:6" ht="14.25">
      <c r="A415" s="177" t="s">
        <v>485</v>
      </c>
      <c r="B415" s="177" t="s">
        <v>134</v>
      </c>
      <c r="C415" s="177"/>
      <c r="D415" s="178" t="s">
        <v>488</v>
      </c>
      <c r="E415" s="137">
        <v>120</v>
      </c>
      <c r="F415" s="137">
        <f t="shared" si="6"/>
        <v>0</v>
      </c>
    </row>
    <row r="416" spans="1:6" ht="14.25">
      <c r="A416" s="177" t="s">
        <v>485</v>
      </c>
      <c r="B416" s="177" t="s">
        <v>134</v>
      </c>
      <c r="C416" s="177" t="s">
        <v>113</v>
      </c>
      <c r="D416" s="178" t="s">
        <v>413</v>
      </c>
      <c r="E416" s="137">
        <v>0</v>
      </c>
      <c r="F416" s="137">
        <f t="shared" si="6"/>
        <v>0</v>
      </c>
    </row>
    <row r="417" spans="1:6" ht="14.25">
      <c r="A417" s="177" t="s">
        <v>485</v>
      </c>
      <c r="B417" s="177" t="s">
        <v>134</v>
      </c>
      <c r="C417" s="177" t="s">
        <v>116</v>
      </c>
      <c r="D417" s="178" t="s">
        <v>414</v>
      </c>
      <c r="E417" s="137">
        <v>0</v>
      </c>
      <c r="F417" s="137">
        <f t="shared" si="6"/>
        <v>0</v>
      </c>
    </row>
    <row r="418" spans="1:6" ht="14.25">
      <c r="A418" s="177" t="s">
        <v>485</v>
      </c>
      <c r="B418" s="177" t="s">
        <v>134</v>
      </c>
      <c r="C418" s="177" t="s">
        <v>125</v>
      </c>
      <c r="D418" s="178" t="s">
        <v>489</v>
      </c>
      <c r="E418" s="137">
        <v>120</v>
      </c>
      <c r="F418" s="137">
        <f t="shared" si="6"/>
        <v>0</v>
      </c>
    </row>
    <row r="419" spans="1:6" ht="14.25">
      <c r="A419" s="177" t="s">
        <v>485</v>
      </c>
      <c r="B419" s="177" t="s">
        <v>144</v>
      </c>
      <c r="C419" s="177"/>
      <c r="D419" s="178" t="s">
        <v>490</v>
      </c>
      <c r="E419" s="137">
        <v>0</v>
      </c>
      <c r="F419" s="137">
        <f t="shared" si="6"/>
        <v>0</v>
      </c>
    </row>
    <row r="420" spans="1:6" ht="14.25">
      <c r="A420" s="177" t="s">
        <v>485</v>
      </c>
      <c r="B420" s="177" t="s">
        <v>144</v>
      </c>
      <c r="C420" s="177" t="s">
        <v>113</v>
      </c>
      <c r="D420" s="178" t="s">
        <v>413</v>
      </c>
      <c r="E420" s="137">
        <v>0</v>
      </c>
      <c r="F420" s="137">
        <f t="shared" si="6"/>
        <v>0</v>
      </c>
    </row>
    <row r="421" spans="1:6" ht="14.25">
      <c r="A421" s="177" t="s">
        <v>485</v>
      </c>
      <c r="B421" s="177" t="s">
        <v>144</v>
      </c>
      <c r="C421" s="177" t="s">
        <v>116</v>
      </c>
      <c r="D421" s="178" t="s">
        <v>414</v>
      </c>
      <c r="E421" s="137">
        <v>0</v>
      </c>
      <c r="F421" s="137">
        <f t="shared" si="6"/>
        <v>0</v>
      </c>
    </row>
    <row r="422" spans="1:6" ht="14.25">
      <c r="A422" s="177" t="s">
        <v>485</v>
      </c>
      <c r="B422" s="177" t="s">
        <v>144</v>
      </c>
      <c r="C422" s="177" t="s">
        <v>125</v>
      </c>
      <c r="D422" s="178" t="s">
        <v>491</v>
      </c>
      <c r="E422" s="137">
        <v>0</v>
      </c>
      <c r="F422" s="137">
        <f t="shared" si="6"/>
        <v>0</v>
      </c>
    </row>
    <row r="423" spans="1:6" ht="14.25">
      <c r="A423" s="177" t="s">
        <v>485</v>
      </c>
      <c r="B423" s="177" t="s">
        <v>123</v>
      </c>
      <c r="C423" s="177"/>
      <c r="D423" s="178" t="s">
        <v>492</v>
      </c>
      <c r="E423" s="137">
        <v>160</v>
      </c>
      <c r="F423" s="137">
        <f t="shared" si="6"/>
        <v>0</v>
      </c>
    </row>
    <row r="424" spans="1:6" ht="14.25">
      <c r="A424" s="177" t="s">
        <v>485</v>
      </c>
      <c r="B424" s="177" t="s">
        <v>123</v>
      </c>
      <c r="C424" s="177" t="s">
        <v>134</v>
      </c>
      <c r="D424" s="178" t="s">
        <v>493</v>
      </c>
      <c r="E424" s="137">
        <v>60</v>
      </c>
      <c r="F424" s="137">
        <f t="shared" si="6"/>
        <v>0</v>
      </c>
    </row>
    <row r="425" spans="1:6" ht="14.25">
      <c r="A425" s="177" t="s">
        <v>485</v>
      </c>
      <c r="B425" s="177" t="s">
        <v>123</v>
      </c>
      <c r="C425" s="177" t="s">
        <v>125</v>
      </c>
      <c r="D425" s="178" t="s">
        <v>494</v>
      </c>
      <c r="E425" s="137">
        <v>100</v>
      </c>
      <c r="F425" s="137">
        <f t="shared" si="6"/>
        <v>0</v>
      </c>
    </row>
    <row r="426" spans="1:6" ht="14.25">
      <c r="A426" s="177" t="s">
        <v>485</v>
      </c>
      <c r="B426" s="177" t="s">
        <v>125</v>
      </c>
      <c r="C426" s="177"/>
      <c r="D426" s="178" t="s">
        <v>495</v>
      </c>
      <c r="E426" s="137">
        <v>41</v>
      </c>
      <c r="F426" s="137">
        <f t="shared" si="6"/>
        <v>0</v>
      </c>
    </row>
    <row r="427" spans="1:6" ht="14.25">
      <c r="A427" s="177" t="s">
        <v>485</v>
      </c>
      <c r="B427" s="177" t="s">
        <v>125</v>
      </c>
      <c r="C427" s="177" t="s">
        <v>125</v>
      </c>
      <c r="D427" s="178" t="s">
        <v>496</v>
      </c>
      <c r="E427" s="137">
        <v>41</v>
      </c>
      <c r="F427" s="137">
        <f t="shared" si="6"/>
        <v>0</v>
      </c>
    </row>
    <row r="428" spans="1:6" ht="14.25">
      <c r="A428" s="177" t="s">
        <v>497</v>
      </c>
      <c r="B428" s="177"/>
      <c r="C428" s="177"/>
      <c r="D428" s="178" t="s">
        <v>498</v>
      </c>
      <c r="E428" s="137">
        <v>288</v>
      </c>
      <c r="F428" s="137">
        <f t="shared" si="6"/>
        <v>0</v>
      </c>
    </row>
    <row r="429" spans="1:6" ht="14.25">
      <c r="A429" s="177" t="s">
        <v>497</v>
      </c>
      <c r="B429" s="177" t="s">
        <v>116</v>
      </c>
      <c r="C429" s="177"/>
      <c r="D429" s="178" t="s">
        <v>499</v>
      </c>
      <c r="E429" s="137">
        <v>208</v>
      </c>
      <c r="F429" s="137">
        <f t="shared" si="6"/>
        <v>0</v>
      </c>
    </row>
    <row r="430" spans="1:6" ht="14.25">
      <c r="A430" s="177" t="s">
        <v>497</v>
      </c>
      <c r="B430" s="177" t="s">
        <v>116</v>
      </c>
      <c r="C430" s="177" t="s">
        <v>113</v>
      </c>
      <c r="D430" s="178" t="s">
        <v>413</v>
      </c>
      <c r="E430" s="137">
        <v>0</v>
      </c>
      <c r="F430" s="137">
        <f t="shared" si="6"/>
        <v>0</v>
      </c>
    </row>
    <row r="431" spans="1:6" ht="14.25">
      <c r="A431" s="177" t="s">
        <v>497</v>
      </c>
      <c r="B431" s="177" t="s">
        <v>116</v>
      </c>
      <c r="C431" s="177" t="s">
        <v>116</v>
      </c>
      <c r="D431" s="178" t="s">
        <v>414</v>
      </c>
      <c r="E431" s="137">
        <v>0</v>
      </c>
      <c r="F431" s="137">
        <f t="shared" si="6"/>
        <v>0</v>
      </c>
    </row>
    <row r="432" spans="1:6" ht="14.25">
      <c r="A432" s="177" t="s">
        <v>497</v>
      </c>
      <c r="B432" s="177" t="s">
        <v>116</v>
      </c>
      <c r="C432" s="177" t="s">
        <v>125</v>
      </c>
      <c r="D432" s="178" t="s">
        <v>500</v>
      </c>
      <c r="E432" s="137">
        <v>208</v>
      </c>
      <c r="F432" s="137">
        <f t="shared" si="6"/>
        <v>0</v>
      </c>
    </row>
    <row r="433" spans="1:6" ht="14.25">
      <c r="A433" s="177" t="s">
        <v>497</v>
      </c>
      <c r="B433" s="177" t="s">
        <v>120</v>
      </c>
      <c r="C433" s="177"/>
      <c r="D433" s="178" t="s">
        <v>501</v>
      </c>
      <c r="E433" s="137">
        <v>0</v>
      </c>
      <c r="F433" s="137">
        <f t="shared" si="6"/>
        <v>0</v>
      </c>
    </row>
    <row r="434" spans="1:6" ht="14.25">
      <c r="A434" s="177" t="s">
        <v>497</v>
      </c>
      <c r="B434" s="177" t="s">
        <v>120</v>
      </c>
      <c r="C434" s="177" t="s">
        <v>125</v>
      </c>
      <c r="D434" s="178" t="s">
        <v>502</v>
      </c>
      <c r="E434" s="137">
        <v>0</v>
      </c>
      <c r="F434" s="137">
        <f t="shared" si="6"/>
        <v>0</v>
      </c>
    </row>
    <row r="435" spans="1:6" ht="14.25">
      <c r="A435" s="177" t="s">
        <v>497</v>
      </c>
      <c r="B435" s="177" t="s">
        <v>125</v>
      </c>
      <c r="C435" s="177"/>
      <c r="D435" s="178" t="s">
        <v>503</v>
      </c>
      <c r="E435" s="137">
        <v>80</v>
      </c>
      <c r="F435" s="137">
        <f t="shared" si="6"/>
        <v>0</v>
      </c>
    </row>
    <row r="436" spans="1:246" ht="14.25">
      <c r="A436" s="177" t="s">
        <v>497</v>
      </c>
      <c r="B436" s="177" t="s">
        <v>125</v>
      </c>
      <c r="C436" s="177" t="s">
        <v>125</v>
      </c>
      <c r="D436" s="178" t="s">
        <v>504</v>
      </c>
      <c r="E436" s="137">
        <v>80</v>
      </c>
      <c r="F436" s="137">
        <f t="shared" si="6"/>
        <v>0</v>
      </c>
      <c r="HX436" s="124"/>
      <c r="HY436" s="124"/>
      <c r="HZ436" s="124"/>
      <c r="IA436" s="124"/>
      <c r="IB436" s="124"/>
      <c r="IC436" s="124"/>
      <c r="ID436" s="185"/>
      <c r="IE436" s="185"/>
      <c r="IF436" s="185"/>
      <c r="IG436" s="185"/>
      <c r="IH436" s="185"/>
      <c r="II436" s="185"/>
      <c r="IJ436" s="185"/>
      <c r="IK436" s="185"/>
      <c r="IL436" s="185"/>
    </row>
    <row r="437" spans="1:246" ht="14.25">
      <c r="A437" s="177" t="s">
        <v>505</v>
      </c>
      <c r="B437" s="177"/>
      <c r="C437" s="177"/>
      <c r="D437" s="178" t="s">
        <v>506</v>
      </c>
      <c r="E437" s="137">
        <v>25</v>
      </c>
      <c r="F437" s="137">
        <f t="shared" si="6"/>
        <v>0</v>
      </c>
      <c r="HX437" s="124"/>
      <c r="HY437" s="124"/>
      <c r="HZ437" s="124"/>
      <c r="IA437" s="124"/>
      <c r="IB437" s="124"/>
      <c r="IC437" s="124"/>
      <c r="ID437" s="185"/>
      <c r="IE437" s="185"/>
      <c r="IF437" s="185"/>
      <c r="IG437" s="185"/>
      <c r="IH437" s="185"/>
      <c r="II437" s="185"/>
      <c r="IJ437" s="185"/>
      <c r="IK437" s="185"/>
      <c r="IL437" s="185"/>
    </row>
    <row r="438" spans="1:246" ht="14.25">
      <c r="A438" s="177" t="s">
        <v>505</v>
      </c>
      <c r="B438" s="177" t="s">
        <v>113</v>
      </c>
      <c r="C438" s="177"/>
      <c r="D438" s="178" t="s">
        <v>507</v>
      </c>
      <c r="E438" s="137">
        <v>25</v>
      </c>
      <c r="F438" s="137">
        <f t="shared" si="6"/>
        <v>0</v>
      </c>
      <c r="HX438" s="124"/>
      <c r="HY438" s="124"/>
      <c r="HZ438" s="124"/>
      <c r="IA438" s="124"/>
      <c r="IB438" s="124"/>
      <c r="IC438" s="124"/>
      <c r="ID438" s="185"/>
      <c r="IE438" s="185"/>
      <c r="IF438" s="185"/>
      <c r="IG438" s="185"/>
      <c r="IH438" s="185"/>
      <c r="II438" s="185"/>
      <c r="IJ438" s="185"/>
      <c r="IK438" s="185"/>
      <c r="IL438" s="185"/>
    </row>
    <row r="439" spans="1:246" ht="14.25">
      <c r="A439" s="177" t="s">
        <v>505</v>
      </c>
      <c r="B439" s="177" t="s">
        <v>113</v>
      </c>
      <c r="C439" s="177" t="s">
        <v>113</v>
      </c>
      <c r="D439" s="178" t="s">
        <v>413</v>
      </c>
      <c r="E439" s="137">
        <v>0</v>
      </c>
      <c r="F439" s="137">
        <f t="shared" si="6"/>
        <v>0</v>
      </c>
      <c r="HX439" s="124"/>
      <c r="HY439" s="124"/>
      <c r="HZ439" s="124"/>
      <c r="IA439" s="124"/>
      <c r="IB439" s="124"/>
      <c r="IC439" s="124"/>
      <c r="ID439" s="185"/>
      <c r="IE439" s="185"/>
      <c r="IF439" s="185"/>
      <c r="IG439" s="185"/>
      <c r="IH439" s="185"/>
      <c r="II439" s="185"/>
      <c r="IJ439" s="185"/>
      <c r="IK439" s="185"/>
      <c r="IL439" s="185"/>
    </row>
    <row r="440" spans="1:246" ht="14.25">
      <c r="A440" s="177" t="s">
        <v>505</v>
      </c>
      <c r="B440" s="177" t="s">
        <v>113</v>
      </c>
      <c r="C440" s="177" t="s">
        <v>116</v>
      </c>
      <c r="D440" s="178" t="s">
        <v>414</v>
      </c>
      <c r="E440" s="137">
        <v>0</v>
      </c>
      <c r="F440" s="137">
        <f t="shared" si="6"/>
        <v>0</v>
      </c>
      <c r="HX440" s="124"/>
      <c r="HY440" s="124"/>
      <c r="HZ440" s="124"/>
      <c r="IA440" s="124"/>
      <c r="IB440" s="124"/>
      <c r="IC440" s="124"/>
      <c r="ID440" s="185"/>
      <c r="IE440" s="185"/>
      <c r="IF440" s="185"/>
      <c r="IG440" s="185"/>
      <c r="IH440" s="185"/>
      <c r="II440" s="185"/>
      <c r="IJ440" s="185"/>
      <c r="IK440" s="185"/>
      <c r="IL440" s="185"/>
    </row>
    <row r="441" spans="1:6" ht="14.25">
      <c r="A441" s="177" t="s">
        <v>505</v>
      </c>
      <c r="B441" s="177" t="s">
        <v>113</v>
      </c>
      <c r="C441" s="177" t="s">
        <v>125</v>
      </c>
      <c r="D441" s="178" t="s">
        <v>508</v>
      </c>
      <c r="E441" s="137">
        <v>25</v>
      </c>
      <c r="F441" s="137">
        <f t="shared" si="6"/>
        <v>0</v>
      </c>
    </row>
    <row r="442" spans="1:6" ht="14.25">
      <c r="A442" s="177" t="s">
        <v>509</v>
      </c>
      <c r="B442" s="177"/>
      <c r="C442" s="177"/>
      <c r="D442" s="178" t="s">
        <v>510</v>
      </c>
      <c r="E442" s="137">
        <v>1021.331948</v>
      </c>
      <c r="F442" s="137">
        <f t="shared" si="6"/>
        <v>0</v>
      </c>
    </row>
    <row r="443" spans="1:6" ht="14.25">
      <c r="A443" s="177" t="s">
        <v>509</v>
      </c>
      <c r="B443" s="177" t="s">
        <v>113</v>
      </c>
      <c r="C443" s="177"/>
      <c r="D443" s="178" t="s">
        <v>511</v>
      </c>
      <c r="E443" s="137">
        <v>1021.331948</v>
      </c>
      <c r="F443" s="137">
        <f t="shared" si="6"/>
        <v>0</v>
      </c>
    </row>
    <row r="444" spans="1:6" ht="14.25">
      <c r="A444" s="177" t="s">
        <v>509</v>
      </c>
      <c r="B444" s="177" t="s">
        <v>113</v>
      </c>
      <c r="C444" s="177" t="s">
        <v>113</v>
      </c>
      <c r="D444" s="178" t="s">
        <v>413</v>
      </c>
      <c r="E444" s="137">
        <v>269.0671</v>
      </c>
      <c r="F444" s="137">
        <f t="shared" si="6"/>
        <v>0</v>
      </c>
    </row>
    <row r="445" spans="1:6" ht="14.25">
      <c r="A445" s="177" t="s">
        <v>509</v>
      </c>
      <c r="B445" s="177" t="s">
        <v>113</v>
      </c>
      <c r="C445" s="177" t="s">
        <v>116</v>
      </c>
      <c r="D445" s="178" t="s">
        <v>414</v>
      </c>
      <c r="E445" s="137">
        <v>237.264848</v>
      </c>
      <c r="F445" s="137">
        <f t="shared" si="6"/>
        <v>0</v>
      </c>
    </row>
    <row r="446" spans="1:6" ht="14.25">
      <c r="A446" s="177" t="s">
        <v>509</v>
      </c>
      <c r="B446" s="177" t="s">
        <v>113</v>
      </c>
      <c r="C446" s="177" t="s">
        <v>125</v>
      </c>
      <c r="D446" s="178" t="s">
        <v>512</v>
      </c>
      <c r="E446" s="137">
        <v>515</v>
      </c>
      <c r="F446" s="137">
        <f t="shared" si="6"/>
        <v>0</v>
      </c>
    </row>
    <row r="447" spans="1:6" ht="14.25">
      <c r="A447" s="177" t="s">
        <v>513</v>
      </c>
      <c r="B447" s="177"/>
      <c r="C447" s="177"/>
      <c r="D447" s="178" t="s">
        <v>514</v>
      </c>
      <c r="E447" s="137">
        <v>19117.479948</v>
      </c>
      <c r="F447" s="137">
        <f t="shared" si="6"/>
        <v>0</v>
      </c>
    </row>
    <row r="448" spans="1:6" ht="14.25">
      <c r="A448" s="177" t="s">
        <v>513</v>
      </c>
      <c r="B448" s="177" t="s">
        <v>113</v>
      </c>
      <c r="C448" s="177"/>
      <c r="D448" s="178" t="s">
        <v>515</v>
      </c>
      <c r="E448" s="137">
        <v>14956.416000000001</v>
      </c>
      <c r="F448" s="137">
        <f t="shared" si="6"/>
        <v>0</v>
      </c>
    </row>
    <row r="449" spans="1:6" ht="14.25">
      <c r="A449" s="177" t="s">
        <v>513</v>
      </c>
      <c r="B449" s="177" t="s">
        <v>113</v>
      </c>
      <c r="C449" s="177" t="s">
        <v>113</v>
      </c>
      <c r="D449" s="178" t="s">
        <v>516</v>
      </c>
      <c r="E449" s="137">
        <v>0</v>
      </c>
      <c r="F449" s="137">
        <f t="shared" si="6"/>
        <v>0</v>
      </c>
    </row>
    <row r="450" spans="1:6" ht="14.25">
      <c r="A450" s="177" t="s">
        <v>513</v>
      </c>
      <c r="B450" s="177" t="s">
        <v>113</v>
      </c>
      <c r="C450" s="184" t="s">
        <v>130</v>
      </c>
      <c r="D450" s="178" t="s">
        <v>517</v>
      </c>
      <c r="E450" s="137">
        <v>2940.03</v>
      </c>
      <c r="F450" s="137">
        <f t="shared" si="6"/>
        <v>0</v>
      </c>
    </row>
    <row r="451" spans="1:6" ht="14.25">
      <c r="A451" s="177" t="s">
        <v>513</v>
      </c>
      <c r="B451" s="177" t="s">
        <v>113</v>
      </c>
      <c r="C451" s="177" t="s">
        <v>134</v>
      </c>
      <c r="D451" s="178" t="s">
        <v>518</v>
      </c>
      <c r="E451" s="137">
        <v>320</v>
      </c>
      <c r="F451" s="137">
        <f t="shared" si="6"/>
        <v>0</v>
      </c>
    </row>
    <row r="452" spans="1:6" ht="14.25">
      <c r="A452" s="177" t="s">
        <v>513</v>
      </c>
      <c r="B452" s="177" t="s">
        <v>113</v>
      </c>
      <c r="C452" s="177" t="s">
        <v>123</v>
      </c>
      <c r="D452" s="178" t="s">
        <v>519</v>
      </c>
      <c r="E452" s="137">
        <v>11696.386</v>
      </c>
      <c r="F452" s="137">
        <f t="shared" si="6"/>
        <v>0</v>
      </c>
    </row>
    <row r="453" spans="1:6" ht="14.25">
      <c r="A453" s="177" t="s">
        <v>513</v>
      </c>
      <c r="B453" s="177" t="s">
        <v>113</v>
      </c>
      <c r="C453" s="177" t="s">
        <v>125</v>
      </c>
      <c r="D453" s="178" t="s">
        <v>520</v>
      </c>
      <c r="E453" s="137">
        <v>0</v>
      </c>
      <c r="F453" s="137">
        <f t="shared" si="6"/>
        <v>0</v>
      </c>
    </row>
    <row r="454" spans="1:6" ht="14.25">
      <c r="A454" s="177" t="s">
        <v>513</v>
      </c>
      <c r="B454" s="177" t="s">
        <v>116</v>
      </c>
      <c r="C454" s="177"/>
      <c r="D454" s="178" t="s">
        <v>521</v>
      </c>
      <c r="E454" s="137">
        <v>4161.063948</v>
      </c>
      <c r="F454" s="137">
        <f t="shared" si="6"/>
        <v>0</v>
      </c>
    </row>
    <row r="455" spans="1:6" ht="14.25">
      <c r="A455" s="177" t="s">
        <v>513</v>
      </c>
      <c r="B455" s="177" t="s">
        <v>116</v>
      </c>
      <c r="C455" s="177" t="s">
        <v>113</v>
      </c>
      <c r="D455" s="178" t="s">
        <v>522</v>
      </c>
      <c r="E455" s="137">
        <v>4161.063948</v>
      </c>
      <c r="F455" s="137">
        <f aca="true" t="shared" si="7" ref="F455:F494">SUM(G455:K455)</f>
        <v>0</v>
      </c>
    </row>
    <row r="456" spans="1:6" ht="14.25">
      <c r="A456" s="177" t="s">
        <v>523</v>
      </c>
      <c r="B456" s="177"/>
      <c r="C456" s="177"/>
      <c r="D456" s="178" t="s">
        <v>524</v>
      </c>
      <c r="E456" s="137">
        <v>124</v>
      </c>
      <c r="F456" s="137">
        <f t="shared" si="7"/>
        <v>0</v>
      </c>
    </row>
    <row r="457" spans="1:6" ht="14.25">
      <c r="A457" s="177" t="s">
        <v>523</v>
      </c>
      <c r="B457" s="177" t="s">
        <v>113</v>
      </c>
      <c r="C457" s="177"/>
      <c r="D457" s="178" t="s">
        <v>525</v>
      </c>
      <c r="E457" s="137">
        <v>104</v>
      </c>
      <c r="F457" s="137">
        <f t="shared" si="7"/>
        <v>0</v>
      </c>
    </row>
    <row r="458" spans="1:6" ht="14.25">
      <c r="A458" s="177" t="s">
        <v>523</v>
      </c>
      <c r="B458" s="177" t="s">
        <v>113</v>
      </c>
      <c r="C458" s="177" t="s">
        <v>113</v>
      </c>
      <c r="D458" s="178" t="s">
        <v>413</v>
      </c>
      <c r="E458" s="137">
        <v>0</v>
      </c>
      <c r="F458" s="137">
        <f t="shared" si="7"/>
        <v>0</v>
      </c>
    </row>
    <row r="459" spans="1:6" ht="14.25">
      <c r="A459" s="177" t="s">
        <v>523</v>
      </c>
      <c r="B459" s="177" t="s">
        <v>113</v>
      </c>
      <c r="C459" s="177" t="s">
        <v>116</v>
      </c>
      <c r="D459" s="178" t="s">
        <v>414</v>
      </c>
      <c r="E459" s="137">
        <v>0</v>
      </c>
      <c r="F459" s="137">
        <f t="shared" si="7"/>
        <v>0</v>
      </c>
    </row>
    <row r="460" spans="1:6" ht="14.25">
      <c r="A460" s="177" t="s">
        <v>523</v>
      </c>
      <c r="B460" s="177" t="s">
        <v>113</v>
      </c>
      <c r="C460" s="177" t="s">
        <v>200</v>
      </c>
      <c r="D460" s="178" t="s">
        <v>526</v>
      </c>
      <c r="E460" s="137">
        <v>0</v>
      </c>
      <c r="F460" s="137">
        <f t="shared" si="7"/>
        <v>0</v>
      </c>
    </row>
    <row r="461" spans="1:6" ht="14.25">
      <c r="A461" s="177" t="s">
        <v>523</v>
      </c>
      <c r="B461" s="177" t="s">
        <v>113</v>
      </c>
      <c r="C461" s="177" t="s">
        <v>125</v>
      </c>
      <c r="D461" s="178" t="s">
        <v>527</v>
      </c>
      <c r="E461" s="137">
        <v>104</v>
      </c>
      <c r="F461" s="137">
        <f t="shared" si="7"/>
        <v>0</v>
      </c>
    </row>
    <row r="462" spans="1:6" ht="14.25">
      <c r="A462" s="177" t="s">
        <v>523</v>
      </c>
      <c r="B462" s="177" t="s">
        <v>134</v>
      </c>
      <c r="C462" s="177"/>
      <c r="D462" s="178" t="s">
        <v>528</v>
      </c>
      <c r="E462" s="137">
        <v>20</v>
      </c>
      <c r="F462" s="137">
        <f t="shared" si="7"/>
        <v>0</v>
      </c>
    </row>
    <row r="463" spans="1:6" ht="14.25">
      <c r="A463" s="177" t="s">
        <v>523</v>
      </c>
      <c r="B463" s="177" t="s">
        <v>134</v>
      </c>
      <c r="C463" s="177" t="s">
        <v>130</v>
      </c>
      <c r="D463" s="178" t="s">
        <v>529</v>
      </c>
      <c r="E463" s="137">
        <v>0</v>
      </c>
      <c r="F463" s="137">
        <f t="shared" si="7"/>
        <v>0</v>
      </c>
    </row>
    <row r="464" spans="1:6" ht="14.25">
      <c r="A464" s="177" t="s">
        <v>523</v>
      </c>
      <c r="B464" s="177" t="s">
        <v>134</v>
      </c>
      <c r="C464" s="177" t="s">
        <v>154</v>
      </c>
      <c r="D464" s="178" t="s">
        <v>530</v>
      </c>
      <c r="E464" s="137">
        <v>0</v>
      </c>
      <c r="F464" s="137">
        <f t="shared" si="7"/>
        <v>0</v>
      </c>
    </row>
    <row r="465" spans="1:6" ht="14.25">
      <c r="A465" s="177" t="s">
        <v>523</v>
      </c>
      <c r="B465" s="177" t="s">
        <v>134</v>
      </c>
      <c r="C465" s="177" t="s">
        <v>125</v>
      </c>
      <c r="D465" s="178" t="s">
        <v>531</v>
      </c>
      <c r="E465" s="137">
        <v>20</v>
      </c>
      <c r="F465" s="137">
        <f t="shared" si="7"/>
        <v>0</v>
      </c>
    </row>
    <row r="466" spans="1:6" ht="14.25">
      <c r="A466" s="177" t="s">
        <v>532</v>
      </c>
      <c r="B466" s="177"/>
      <c r="C466" s="177"/>
      <c r="D466" s="178" t="s">
        <v>533</v>
      </c>
      <c r="E466" s="137">
        <v>1047.03574</v>
      </c>
      <c r="F466" s="137">
        <f t="shared" si="7"/>
        <v>0</v>
      </c>
    </row>
    <row r="467" spans="1:6" ht="14.25">
      <c r="A467" s="177" t="s">
        <v>532</v>
      </c>
      <c r="B467" s="177" t="s">
        <v>113</v>
      </c>
      <c r="C467" s="177"/>
      <c r="D467" s="178" t="s">
        <v>534</v>
      </c>
      <c r="E467" s="137">
        <v>276.43574</v>
      </c>
      <c r="F467" s="137">
        <f t="shared" si="7"/>
        <v>0</v>
      </c>
    </row>
    <row r="468" spans="1:6" ht="14.25">
      <c r="A468" s="177" t="s">
        <v>532</v>
      </c>
      <c r="B468" s="177" t="s">
        <v>113</v>
      </c>
      <c r="C468" s="177" t="s">
        <v>113</v>
      </c>
      <c r="D468" s="178" t="s">
        <v>413</v>
      </c>
      <c r="E468" s="137">
        <v>190.2244</v>
      </c>
      <c r="F468" s="137">
        <f t="shared" si="7"/>
        <v>0</v>
      </c>
    </row>
    <row r="469" spans="1:6" ht="14.25">
      <c r="A469" s="177" t="s">
        <v>532</v>
      </c>
      <c r="B469" s="177" t="s">
        <v>113</v>
      </c>
      <c r="C469" s="177" t="s">
        <v>116</v>
      </c>
      <c r="D469" s="178" t="s">
        <v>414</v>
      </c>
      <c r="E469" s="137">
        <v>86.21134</v>
      </c>
      <c r="F469" s="137">
        <f t="shared" si="7"/>
        <v>0</v>
      </c>
    </row>
    <row r="470" spans="1:6" ht="14.25">
      <c r="A470" s="177" t="s">
        <v>532</v>
      </c>
      <c r="B470" s="177" t="s">
        <v>113</v>
      </c>
      <c r="C470" s="177" t="s">
        <v>120</v>
      </c>
      <c r="D470" s="178" t="s">
        <v>535</v>
      </c>
      <c r="E470" s="137">
        <v>0</v>
      </c>
      <c r="F470" s="137">
        <f t="shared" si="7"/>
        <v>0</v>
      </c>
    </row>
    <row r="471" spans="1:6" ht="14.25">
      <c r="A471" s="177" t="s">
        <v>532</v>
      </c>
      <c r="B471" s="177" t="s">
        <v>113</v>
      </c>
      <c r="C471" s="177" t="s">
        <v>149</v>
      </c>
      <c r="D471" s="178" t="s">
        <v>536</v>
      </c>
      <c r="E471" s="137">
        <v>0</v>
      </c>
      <c r="F471" s="137">
        <f t="shared" si="7"/>
        <v>0</v>
      </c>
    </row>
    <row r="472" spans="1:6" ht="14.25">
      <c r="A472" s="177" t="s">
        <v>532</v>
      </c>
      <c r="B472" s="177" t="s">
        <v>113</v>
      </c>
      <c r="C472" s="177" t="s">
        <v>125</v>
      </c>
      <c r="D472" s="178" t="s">
        <v>537</v>
      </c>
      <c r="E472" s="137">
        <v>0</v>
      </c>
      <c r="F472" s="137">
        <f t="shared" si="7"/>
        <v>0</v>
      </c>
    </row>
    <row r="473" spans="1:6" ht="14.25">
      <c r="A473" s="177" t="s">
        <v>532</v>
      </c>
      <c r="B473" s="177" t="s">
        <v>116</v>
      </c>
      <c r="C473" s="177"/>
      <c r="D473" s="178" t="s">
        <v>538</v>
      </c>
      <c r="E473" s="137">
        <v>620.6</v>
      </c>
      <c r="F473" s="137">
        <f t="shared" si="7"/>
        <v>0</v>
      </c>
    </row>
    <row r="474" spans="1:6" ht="14.25">
      <c r="A474" s="177" t="s">
        <v>532</v>
      </c>
      <c r="B474" s="177" t="s">
        <v>116</v>
      </c>
      <c r="C474" s="177" t="s">
        <v>113</v>
      </c>
      <c r="D474" s="178" t="s">
        <v>413</v>
      </c>
      <c r="E474" s="137">
        <v>542.6</v>
      </c>
      <c r="F474" s="137">
        <f t="shared" si="7"/>
        <v>0</v>
      </c>
    </row>
    <row r="475" spans="1:6" ht="14.25">
      <c r="A475" s="177" t="s">
        <v>532</v>
      </c>
      <c r="B475" s="177" t="s">
        <v>116</v>
      </c>
      <c r="C475" s="177" t="s">
        <v>116</v>
      </c>
      <c r="D475" s="178" t="s">
        <v>414</v>
      </c>
      <c r="E475" s="137">
        <v>78</v>
      </c>
      <c r="F475" s="137">
        <f t="shared" si="7"/>
        <v>0</v>
      </c>
    </row>
    <row r="476" spans="1:6" ht="14.25">
      <c r="A476" s="177" t="s">
        <v>532</v>
      </c>
      <c r="B476" s="177" t="s">
        <v>116</v>
      </c>
      <c r="C476" s="177" t="s">
        <v>118</v>
      </c>
      <c r="D476" s="178" t="s">
        <v>539</v>
      </c>
      <c r="E476" s="137">
        <v>0</v>
      </c>
      <c r="F476" s="137">
        <f t="shared" si="7"/>
        <v>0</v>
      </c>
    </row>
    <row r="477" spans="1:6" ht="14.25">
      <c r="A477" s="177" t="s">
        <v>532</v>
      </c>
      <c r="B477" s="177" t="s">
        <v>116</v>
      </c>
      <c r="C477" s="177" t="s">
        <v>125</v>
      </c>
      <c r="D477" s="178" t="s">
        <v>540</v>
      </c>
      <c r="E477" s="137">
        <v>0</v>
      </c>
      <c r="F477" s="137">
        <f t="shared" si="7"/>
        <v>0</v>
      </c>
    </row>
    <row r="478" spans="1:6" ht="14.25">
      <c r="A478" s="177" t="s">
        <v>532</v>
      </c>
      <c r="B478" s="177" t="s">
        <v>120</v>
      </c>
      <c r="C478" s="177"/>
      <c r="D478" s="178" t="s">
        <v>541</v>
      </c>
      <c r="E478" s="137">
        <v>150</v>
      </c>
      <c r="F478" s="137">
        <f t="shared" si="7"/>
        <v>0</v>
      </c>
    </row>
    <row r="479" spans="1:251" s="170" customFormat="1" ht="14.25">
      <c r="A479" s="177" t="s">
        <v>532</v>
      </c>
      <c r="B479" s="177" t="s">
        <v>120</v>
      </c>
      <c r="C479" s="177" t="s">
        <v>113</v>
      </c>
      <c r="D479" s="178" t="s">
        <v>542</v>
      </c>
      <c r="E479" s="137">
        <v>0</v>
      </c>
      <c r="F479" s="137">
        <f t="shared" si="7"/>
        <v>0</v>
      </c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4"/>
      <c r="AI479" s="124"/>
      <c r="AJ479" s="124"/>
      <c r="AK479" s="124"/>
      <c r="AL479" s="124"/>
      <c r="AM479" s="124"/>
      <c r="AN479" s="124"/>
      <c r="AO479" s="124"/>
      <c r="AP479" s="124"/>
      <c r="AQ479" s="124"/>
      <c r="AR479" s="124"/>
      <c r="AS479" s="124"/>
      <c r="AT479" s="124"/>
      <c r="AU479" s="124"/>
      <c r="AV479" s="124"/>
      <c r="AW479" s="124"/>
      <c r="AX479" s="124"/>
      <c r="AY479" s="124"/>
      <c r="AZ479" s="124"/>
      <c r="BA479" s="124"/>
      <c r="BB479" s="124"/>
      <c r="BC479" s="124"/>
      <c r="BD479" s="124"/>
      <c r="BE479" s="124"/>
      <c r="BF479" s="124"/>
      <c r="BG479" s="124"/>
      <c r="BH479" s="124"/>
      <c r="BI479" s="124"/>
      <c r="BJ479" s="124"/>
      <c r="BK479" s="124"/>
      <c r="BL479" s="124"/>
      <c r="BM479" s="124"/>
      <c r="BN479" s="124"/>
      <c r="BO479" s="124"/>
      <c r="BP479" s="124"/>
      <c r="BQ479" s="124"/>
      <c r="BR479" s="124"/>
      <c r="BS479" s="124"/>
      <c r="BT479" s="124"/>
      <c r="BU479" s="124"/>
      <c r="BV479" s="124"/>
      <c r="BW479" s="124"/>
      <c r="BX479" s="124"/>
      <c r="BY479" s="124"/>
      <c r="BZ479" s="124"/>
      <c r="CA479" s="124"/>
      <c r="CB479" s="124"/>
      <c r="CC479" s="124"/>
      <c r="CD479" s="124"/>
      <c r="CE479" s="124"/>
      <c r="CF479" s="124"/>
      <c r="CG479" s="124"/>
      <c r="CH479" s="124"/>
      <c r="CI479" s="124"/>
      <c r="CJ479" s="124"/>
      <c r="CK479" s="124"/>
      <c r="CL479" s="124"/>
      <c r="CM479" s="124"/>
      <c r="CN479" s="124"/>
      <c r="CO479" s="124"/>
      <c r="CP479" s="124"/>
      <c r="CQ479" s="124"/>
      <c r="CR479" s="124"/>
      <c r="CS479" s="124"/>
      <c r="CT479" s="124"/>
      <c r="CU479" s="124"/>
      <c r="CV479" s="124"/>
      <c r="CW479" s="124"/>
      <c r="CX479" s="124"/>
      <c r="CY479" s="124"/>
      <c r="CZ479" s="124"/>
      <c r="DA479" s="124"/>
      <c r="DB479" s="124"/>
      <c r="DC479" s="124"/>
      <c r="DD479" s="124"/>
      <c r="DE479" s="124"/>
      <c r="DF479" s="124"/>
      <c r="DG479" s="124"/>
      <c r="DH479" s="124"/>
      <c r="DI479" s="124"/>
      <c r="DJ479" s="124"/>
      <c r="DK479" s="124"/>
      <c r="DL479" s="124"/>
      <c r="DM479" s="124"/>
      <c r="DN479" s="124"/>
      <c r="DO479" s="124"/>
      <c r="DP479" s="124"/>
      <c r="DQ479" s="124"/>
      <c r="DR479" s="124"/>
      <c r="DS479" s="124"/>
      <c r="DT479" s="124"/>
      <c r="DU479" s="124"/>
      <c r="DV479" s="124"/>
      <c r="DW479" s="124"/>
      <c r="DX479" s="124"/>
      <c r="DY479" s="124"/>
      <c r="DZ479" s="124"/>
      <c r="EA479" s="124"/>
      <c r="EB479" s="124"/>
      <c r="EC479" s="124"/>
      <c r="ED479" s="124"/>
      <c r="EE479" s="124"/>
      <c r="EF479" s="124"/>
      <c r="EG479" s="124"/>
      <c r="EH479" s="124"/>
      <c r="EI479" s="124"/>
      <c r="EJ479" s="124"/>
      <c r="EK479" s="124"/>
      <c r="EL479" s="124"/>
      <c r="EM479" s="124"/>
      <c r="EN479" s="124"/>
      <c r="EO479" s="124"/>
      <c r="EP479" s="124"/>
      <c r="EQ479" s="124"/>
      <c r="ER479" s="124"/>
      <c r="ES479" s="124"/>
      <c r="ET479" s="124"/>
      <c r="EU479" s="124"/>
      <c r="EV479" s="124"/>
      <c r="EW479" s="124"/>
      <c r="EX479" s="124"/>
      <c r="EY479" s="124"/>
      <c r="EZ479" s="124"/>
      <c r="FA479" s="124"/>
      <c r="FB479" s="124"/>
      <c r="FC479" s="124"/>
      <c r="FD479" s="124"/>
      <c r="FE479" s="124"/>
      <c r="FF479" s="124"/>
      <c r="FG479" s="124"/>
      <c r="FH479" s="124"/>
      <c r="FI479" s="124"/>
      <c r="FJ479" s="124"/>
      <c r="FK479" s="124"/>
      <c r="FL479" s="124"/>
      <c r="FM479" s="124"/>
      <c r="FN479" s="124"/>
      <c r="FO479" s="124"/>
      <c r="FP479" s="124"/>
      <c r="FQ479" s="124"/>
      <c r="FR479" s="124"/>
      <c r="FS479" s="124"/>
      <c r="FT479" s="124"/>
      <c r="FU479" s="124"/>
      <c r="FV479" s="124"/>
      <c r="FW479" s="124"/>
      <c r="FX479" s="124"/>
      <c r="FY479" s="124"/>
      <c r="FZ479" s="124"/>
      <c r="GA479" s="124"/>
      <c r="GB479" s="124"/>
      <c r="GC479" s="124"/>
      <c r="GD479" s="124"/>
      <c r="GE479" s="124"/>
      <c r="GF479" s="124"/>
      <c r="GG479" s="124"/>
      <c r="GH479" s="124"/>
      <c r="GI479" s="124"/>
      <c r="GJ479" s="124"/>
      <c r="GK479" s="124"/>
      <c r="GL479" s="124"/>
      <c r="GM479" s="124"/>
      <c r="GN479" s="124"/>
      <c r="GO479" s="124"/>
      <c r="GP479" s="124"/>
      <c r="GQ479" s="124"/>
      <c r="GR479" s="124"/>
      <c r="GS479" s="124"/>
      <c r="GT479" s="124"/>
      <c r="GU479" s="124"/>
      <c r="GV479" s="124"/>
      <c r="GW479" s="124"/>
      <c r="GX479" s="124"/>
      <c r="GY479" s="124"/>
      <c r="GZ479" s="124"/>
      <c r="HA479" s="124"/>
      <c r="HB479" s="124"/>
      <c r="HC479" s="124"/>
      <c r="HD479" s="124"/>
      <c r="HE479" s="124"/>
      <c r="HF479" s="124"/>
      <c r="HG479" s="124"/>
      <c r="HH479" s="124"/>
      <c r="HI479" s="124"/>
      <c r="HJ479" s="124"/>
      <c r="HK479" s="124"/>
      <c r="HL479" s="124"/>
      <c r="HM479" s="124"/>
      <c r="HN479" s="124"/>
      <c r="HO479" s="124"/>
      <c r="HP479" s="124"/>
      <c r="HQ479" s="124"/>
      <c r="HR479" s="124"/>
      <c r="HS479" s="124"/>
      <c r="HT479" s="124"/>
      <c r="HU479" s="124"/>
      <c r="HV479" s="124"/>
      <c r="HW479" s="124"/>
      <c r="HX479" s="155"/>
      <c r="HY479" s="155"/>
      <c r="HZ479" s="155"/>
      <c r="IA479" s="155"/>
      <c r="IB479" s="155"/>
      <c r="IC479" s="155"/>
      <c r="ID479" s="172"/>
      <c r="IE479" s="172"/>
      <c r="IF479" s="172"/>
      <c r="IG479" s="172"/>
      <c r="IH479" s="172"/>
      <c r="II479" s="172"/>
      <c r="IJ479" s="172"/>
      <c r="IK479" s="172"/>
      <c r="IL479" s="172"/>
      <c r="IM479" s="172"/>
      <c r="IN479" s="172"/>
      <c r="IO479" s="172"/>
      <c r="IP479" s="172"/>
      <c r="IQ479" s="172"/>
    </row>
    <row r="480" spans="1:251" s="170" customFormat="1" ht="14.25">
      <c r="A480" s="177" t="s">
        <v>532</v>
      </c>
      <c r="B480" s="177" t="s">
        <v>120</v>
      </c>
      <c r="C480" s="177" t="s">
        <v>116</v>
      </c>
      <c r="D480" s="178" t="s">
        <v>543</v>
      </c>
      <c r="E480" s="137">
        <v>0</v>
      </c>
      <c r="F480" s="137">
        <f t="shared" si="7"/>
        <v>0</v>
      </c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  <c r="AD480" s="124"/>
      <c r="AE480" s="124"/>
      <c r="AF480" s="124"/>
      <c r="AG480" s="124"/>
      <c r="AH480" s="124"/>
      <c r="AI480" s="124"/>
      <c r="AJ480" s="124"/>
      <c r="AK480" s="124"/>
      <c r="AL480" s="124"/>
      <c r="AM480" s="124"/>
      <c r="AN480" s="124"/>
      <c r="AO480" s="124"/>
      <c r="AP480" s="124"/>
      <c r="AQ480" s="124"/>
      <c r="AR480" s="124"/>
      <c r="AS480" s="124"/>
      <c r="AT480" s="124"/>
      <c r="AU480" s="124"/>
      <c r="AV480" s="124"/>
      <c r="AW480" s="124"/>
      <c r="AX480" s="124"/>
      <c r="AY480" s="124"/>
      <c r="AZ480" s="124"/>
      <c r="BA480" s="124"/>
      <c r="BB480" s="124"/>
      <c r="BC480" s="124"/>
      <c r="BD480" s="124"/>
      <c r="BE480" s="124"/>
      <c r="BF480" s="124"/>
      <c r="BG480" s="124"/>
      <c r="BH480" s="124"/>
      <c r="BI480" s="124"/>
      <c r="BJ480" s="124"/>
      <c r="BK480" s="124"/>
      <c r="BL480" s="124"/>
      <c r="BM480" s="124"/>
      <c r="BN480" s="124"/>
      <c r="BO480" s="124"/>
      <c r="BP480" s="124"/>
      <c r="BQ480" s="124"/>
      <c r="BR480" s="124"/>
      <c r="BS480" s="124"/>
      <c r="BT480" s="124"/>
      <c r="BU480" s="124"/>
      <c r="BV480" s="124"/>
      <c r="BW480" s="124"/>
      <c r="BX480" s="124"/>
      <c r="BY480" s="124"/>
      <c r="BZ480" s="124"/>
      <c r="CA480" s="124"/>
      <c r="CB480" s="124"/>
      <c r="CC480" s="124"/>
      <c r="CD480" s="124"/>
      <c r="CE480" s="124"/>
      <c r="CF480" s="124"/>
      <c r="CG480" s="124"/>
      <c r="CH480" s="124"/>
      <c r="CI480" s="124"/>
      <c r="CJ480" s="124"/>
      <c r="CK480" s="124"/>
      <c r="CL480" s="124"/>
      <c r="CM480" s="124"/>
      <c r="CN480" s="124"/>
      <c r="CO480" s="124"/>
      <c r="CP480" s="124"/>
      <c r="CQ480" s="124"/>
      <c r="CR480" s="124"/>
      <c r="CS480" s="124"/>
      <c r="CT480" s="124"/>
      <c r="CU480" s="124"/>
      <c r="CV480" s="124"/>
      <c r="CW480" s="124"/>
      <c r="CX480" s="124"/>
      <c r="CY480" s="124"/>
      <c r="CZ480" s="124"/>
      <c r="DA480" s="124"/>
      <c r="DB480" s="124"/>
      <c r="DC480" s="124"/>
      <c r="DD480" s="124"/>
      <c r="DE480" s="124"/>
      <c r="DF480" s="124"/>
      <c r="DG480" s="124"/>
      <c r="DH480" s="124"/>
      <c r="DI480" s="124"/>
      <c r="DJ480" s="124"/>
      <c r="DK480" s="124"/>
      <c r="DL480" s="124"/>
      <c r="DM480" s="124"/>
      <c r="DN480" s="124"/>
      <c r="DO480" s="124"/>
      <c r="DP480" s="124"/>
      <c r="DQ480" s="124"/>
      <c r="DR480" s="124"/>
      <c r="DS480" s="124"/>
      <c r="DT480" s="124"/>
      <c r="DU480" s="124"/>
      <c r="DV480" s="124"/>
      <c r="DW480" s="124"/>
      <c r="DX480" s="124"/>
      <c r="DY480" s="124"/>
      <c r="DZ480" s="124"/>
      <c r="EA480" s="124"/>
      <c r="EB480" s="124"/>
      <c r="EC480" s="124"/>
      <c r="ED480" s="124"/>
      <c r="EE480" s="124"/>
      <c r="EF480" s="124"/>
      <c r="EG480" s="124"/>
      <c r="EH480" s="124"/>
      <c r="EI480" s="124"/>
      <c r="EJ480" s="124"/>
      <c r="EK480" s="124"/>
      <c r="EL480" s="124"/>
      <c r="EM480" s="124"/>
      <c r="EN480" s="124"/>
      <c r="EO480" s="124"/>
      <c r="EP480" s="124"/>
      <c r="EQ480" s="124"/>
      <c r="ER480" s="124"/>
      <c r="ES480" s="124"/>
      <c r="ET480" s="124"/>
      <c r="EU480" s="124"/>
      <c r="EV480" s="124"/>
      <c r="EW480" s="124"/>
      <c r="EX480" s="124"/>
      <c r="EY480" s="124"/>
      <c r="EZ480" s="124"/>
      <c r="FA480" s="124"/>
      <c r="FB480" s="124"/>
      <c r="FC480" s="124"/>
      <c r="FD480" s="124"/>
      <c r="FE480" s="124"/>
      <c r="FF480" s="124"/>
      <c r="FG480" s="124"/>
      <c r="FH480" s="124"/>
      <c r="FI480" s="124"/>
      <c r="FJ480" s="124"/>
      <c r="FK480" s="124"/>
      <c r="FL480" s="124"/>
      <c r="FM480" s="124"/>
      <c r="FN480" s="124"/>
      <c r="FO480" s="124"/>
      <c r="FP480" s="124"/>
      <c r="FQ480" s="124"/>
      <c r="FR480" s="124"/>
      <c r="FS480" s="124"/>
      <c r="FT480" s="124"/>
      <c r="FU480" s="124"/>
      <c r="FV480" s="124"/>
      <c r="FW480" s="124"/>
      <c r="FX480" s="124"/>
      <c r="FY480" s="124"/>
      <c r="FZ480" s="124"/>
      <c r="GA480" s="124"/>
      <c r="GB480" s="124"/>
      <c r="GC480" s="124"/>
      <c r="GD480" s="124"/>
      <c r="GE480" s="124"/>
      <c r="GF480" s="124"/>
      <c r="GG480" s="124"/>
      <c r="GH480" s="124"/>
      <c r="GI480" s="124"/>
      <c r="GJ480" s="124"/>
      <c r="GK480" s="124"/>
      <c r="GL480" s="124"/>
      <c r="GM480" s="124"/>
      <c r="GN480" s="124"/>
      <c r="GO480" s="124"/>
      <c r="GP480" s="124"/>
      <c r="GQ480" s="124"/>
      <c r="GR480" s="124"/>
      <c r="GS480" s="124"/>
      <c r="GT480" s="124"/>
      <c r="GU480" s="124"/>
      <c r="GV480" s="124"/>
      <c r="GW480" s="124"/>
      <c r="GX480" s="124"/>
      <c r="GY480" s="124"/>
      <c r="GZ480" s="124"/>
      <c r="HA480" s="124"/>
      <c r="HB480" s="124"/>
      <c r="HC480" s="124"/>
      <c r="HD480" s="124"/>
      <c r="HE480" s="124"/>
      <c r="HF480" s="124"/>
      <c r="HG480" s="124"/>
      <c r="HH480" s="124"/>
      <c r="HI480" s="124"/>
      <c r="HJ480" s="124"/>
      <c r="HK480" s="124"/>
      <c r="HL480" s="124"/>
      <c r="HM480" s="124"/>
      <c r="HN480" s="124"/>
      <c r="HO480" s="124"/>
      <c r="HP480" s="124"/>
      <c r="HQ480" s="124"/>
      <c r="HR480" s="124"/>
      <c r="HS480" s="124"/>
      <c r="HT480" s="124"/>
      <c r="HU480" s="124"/>
      <c r="HV480" s="124"/>
      <c r="HW480" s="124"/>
      <c r="HX480" s="155"/>
      <c r="HY480" s="155"/>
      <c r="HZ480" s="155"/>
      <c r="IA480" s="155"/>
      <c r="IB480" s="155"/>
      <c r="IC480" s="155"/>
      <c r="ID480" s="172"/>
      <c r="IE480" s="172"/>
      <c r="IF480" s="172"/>
      <c r="IG480" s="172"/>
      <c r="IH480" s="172"/>
      <c r="II480" s="172"/>
      <c r="IJ480" s="172"/>
      <c r="IK480" s="172"/>
      <c r="IL480" s="172"/>
      <c r="IM480" s="172"/>
      <c r="IN480" s="172"/>
      <c r="IO480" s="172"/>
      <c r="IP480" s="172"/>
      <c r="IQ480" s="172"/>
    </row>
    <row r="481" spans="1:251" s="170" customFormat="1" ht="14.25">
      <c r="A481" s="177" t="s">
        <v>532</v>
      </c>
      <c r="B481" s="177" t="s">
        <v>120</v>
      </c>
      <c r="C481" s="177" t="s">
        <v>125</v>
      </c>
      <c r="D481" s="178" t="s">
        <v>544</v>
      </c>
      <c r="E481" s="137">
        <v>150</v>
      </c>
      <c r="F481" s="137">
        <f t="shared" si="7"/>
        <v>0</v>
      </c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  <c r="AD481" s="124"/>
      <c r="AE481" s="124"/>
      <c r="AF481" s="124"/>
      <c r="AG481" s="124"/>
      <c r="AH481" s="124"/>
      <c r="AI481" s="124"/>
      <c r="AJ481" s="124"/>
      <c r="AK481" s="124"/>
      <c r="AL481" s="124"/>
      <c r="AM481" s="124"/>
      <c r="AN481" s="124"/>
      <c r="AO481" s="124"/>
      <c r="AP481" s="124"/>
      <c r="AQ481" s="124"/>
      <c r="AR481" s="124"/>
      <c r="AS481" s="124"/>
      <c r="AT481" s="124"/>
      <c r="AU481" s="124"/>
      <c r="AV481" s="124"/>
      <c r="AW481" s="124"/>
      <c r="AX481" s="124"/>
      <c r="AY481" s="124"/>
      <c r="AZ481" s="124"/>
      <c r="BA481" s="124"/>
      <c r="BB481" s="124"/>
      <c r="BC481" s="124"/>
      <c r="BD481" s="124"/>
      <c r="BE481" s="124"/>
      <c r="BF481" s="124"/>
      <c r="BG481" s="124"/>
      <c r="BH481" s="124"/>
      <c r="BI481" s="124"/>
      <c r="BJ481" s="124"/>
      <c r="BK481" s="124"/>
      <c r="BL481" s="124"/>
      <c r="BM481" s="124"/>
      <c r="BN481" s="124"/>
      <c r="BO481" s="124"/>
      <c r="BP481" s="124"/>
      <c r="BQ481" s="124"/>
      <c r="BR481" s="124"/>
      <c r="BS481" s="124"/>
      <c r="BT481" s="124"/>
      <c r="BU481" s="124"/>
      <c r="BV481" s="124"/>
      <c r="BW481" s="124"/>
      <c r="BX481" s="124"/>
      <c r="BY481" s="124"/>
      <c r="BZ481" s="124"/>
      <c r="CA481" s="124"/>
      <c r="CB481" s="124"/>
      <c r="CC481" s="124"/>
      <c r="CD481" s="124"/>
      <c r="CE481" s="124"/>
      <c r="CF481" s="124"/>
      <c r="CG481" s="124"/>
      <c r="CH481" s="124"/>
      <c r="CI481" s="124"/>
      <c r="CJ481" s="124"/>
      <c r="CK481" s="124"/>
      <c r="CL481" s="124"/>
      <c r="CM481" s="124"/>
      <c r="CN481" s="124"/>
      <c r="CO481" s="124"/>
      <c r="CP481" s="124"/>
      <c r="CQ481" s="124"/>
      <c r="CR481" s="124"/>
      <c r="CS481" s="124"/>
      <c r="CT481" s="124"/>
      <c r="CU481" s="124"/>
      <c r="CV481" s="124"/>
      <c r="CW481" s="124"/>
      <c r="CX481" s="124"/>
      <c r="CY481" s="124"/>
      <c r="CZ481" s="124"/>
      <c r="DA481" s="124"/>
      <c r="DB481" s="124"/>
      <c r="DC481" s="124"/>
      <c r="DD481" s="124"/>
      <c r="DE481" s="124"/>
      <c r="DF481" s="124"/>
      <c r="DG481" s="124"/>
      <c r="DH481" s="124"/>
      <c r="DI481" s="124"/>
      <c r="DJ481" s="124"/>
      <c r="DK481" s="124"/>
      <c r="DL481" s="124"/>
      <c r="DM481" s="124"/>
      <c r="DN481" s="124"/>
      <c r="DO481" s="124"/>
      <c r="DP481" s="124"/>
      <c r="DQ481" s="124"/>
      <c r="DR481" s="124"/>
      <c r="DS481" s="124"/>
      <c r="DT481" s="124"/>
      <c r="DU481" s="124"/>
      <c r="DV481" s="124"/>
      <c r="DW481" s="124"/>
      <c r="DX481" s="124"/>
      <c r="DY481" s="124"/>
      <c r="DZ481" s="124"/>
      <c r="EA481" s="124"/>
      <c r="EB481" s="124"/>
      <c r="EC481" s="124"/>
      <c r="ED481" s="124"/>
      <c r="EE481" s="124"/>
      <c r="EF481" s="124"/>
      <c r="EG481" s="124"/>
      <c r="EH481" s="124"/>
      <c r="EI481" s="124"/>
      <c r="EJ481" s="124"/>
      <c r="EK481" s="124"/>
      <c r="EL481" s="124"/>
      <c r="EM481" s="124"/>
      <c r="EN481" s="124"/>
      <c r="EO481" s="124"/>
      <c r="EP481" s="124"/>
      <c r="EQ481" s="124"/>
      <c r="ER481" s="124"/>
      <c r="ES481" s="124"/>
      <c r="ET481" s="124"/>
      <c r="EU481" s="124"/>
      <c r="EV481" s="124"/>
      <c r="EW481" s="124"/>
      <c r="EX481" s="124"/>
      <c r="EY481" s="124"/>
      <c r="EZ481" s="124"/>
      <c r="FA481" s="124"/>
      <c r="FB481" s="124"/>
      <c r="FC481" s="124"/>
      <c r="FD481" s="124"/>
      <c r="FE481" s="124"/>
      <c r="FF481" s="124"/>
      <c r="FG481" s="124"/>
      <c r="FH481" s="124"/>
      <c r="FI481" s="124"/>
      <c r="FJ481" s="124"/>
      <c r="FK481" s="124"/>
      <c r="FL481" s="124"/>
      <c r="FM481" s="124"/>
      <c r="FN481" s="124"/>
      <c r="FO481" s="124"/>
      <c r="FP481" s="124"/>
      <c r="FQ481" s="124"/>
      <c r="FR481" s="124"/>
      <c r="FS481" s="124"/>
      <c r="FT481" s="124"/>
      <c r="FU481" s="124"/>
      <c r="FV481" s="124"/>
      <c r="FW481" s="124"/>
      <c r="FX481" s="124"/>
      <c r="FY481" s="124"/>
      <c r="FZ481" s="124"/>
      <c r="GA481" s="124"/>
      <c r="GB481" s="124"/>
      <c r="GC481" s="124"/>
      <c r="GD481" s="124"/>
      <c r="GE481" s="124"/>
      <c r="GF481" s="124"/>
      <c r="GG481" s="124"/>
      <c r="GH481" s="124"/>
      <c r="GI481" s="124"/>
      <c r="GJ481" s="124"/>
      <c r="GK481" s="124"/>
      <c r="GL481" s="124"/>
      <c r="GM481" s="124"/>
      <c r="GN481" s="124"/>
      <c r="GO481" s="124"/>
      <c r="GP481" s="124"/>
      <c r="GQ481" s="124"/>
      <c r="GR481" s="124"/>
      <c r="GS481" s="124"/>
      <c r="GT481" s="124"/>
      <c r="GU481" s="124"/>
      <c r="GV481" s="124"/>
      <c r="GW481" s="124"/>
      <c r="GX481" s="124"/>
      <c r="GY481" s="124"/>
      <c r="GZ481" s="124"/>
      <c r="HA481" s="124"/>
      <c r="HB481" s="124"/>
      <c r="HC481" s="124"/>
      <c r="HD481" s="124"/>
      <c r="HE481" s="124"/>
      <c r="HF481" s="124"/>
      <c r="HG481" s="124"/>
      <c r="HH481" s="124"/>
      <c r="HI481" s="124"/>
      <c r="HJ481" s="124"/>
      <c r="HK481" s="124"/>
      <c r="HL481" s="124"/>
      <c r="HM481" s="124"/>
      <c r="HN481" s="124"/>
      <c r="HO481" s="124"/>
      <c r="HP481" s="124"/>
      <c r="HQ481" s="124"/>
      <c r="HR481" s="124"/>
      <c r="HS481" s="124"/>
      <c r="HT481" s="124"/>
      <c r="HU481" s="124"/>
      <c r="HV481" s="124"/>
      <c r="HW481" s="124"/>
      <c r="HX481" s="155"/>
      <c r="HY481" s="155"/>
      <c r="HZ481" s="155"/>
      <c r="IA481" s="155"/>
      <c r="IB481" s="155"/>
      <c r="IC481" s="155"/>
      <c r="ID481" s="172"/>
      <c r="IE481" s="172"/>
      <c r="IF481" s="172"/>
      <c r="IG481" s="172"/>
      <c r="IH481" s="172"/>
      <c r="II481" s="172"/>
      <c r="IJ481" s="172"/>
      <c r="IK481" s="172"/>
      <c r="IL481" s="172"/>
      <c r="IM481" s="172"/>
      <c r="IN481" s="172"/>
      <c r="IO481" s="172"/>
      <c r="IP481" s="172"/>
      <c r="IQ481" s="172"/>
    </row>
    <row r="482" spans="1:251" s="170" customFormat="1" ht="18" customHeight="1">
      <c r="A482" s="177" t="s">
        <v>532</v>
      </c>
      <c r="B482" s="177" t="s">
        <v>144</v>
      </c>
      <c r="C482" s="177"/>
      <c r="D482" s="178" t="s">
        <v>545</v>
      </c>
      <c r="E482" s="137">
        <v>0</v>
      </c>
      <c r="F482" s="137">
        <f t="shared" si="7"/>
        <v>0</v>
      </c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  <c r="CW482" s="155"/>
      <c r="CX482" s="155"/>
      <c r="CY482" s="155"/>
      <c r="CZ482" s="155"/>
      <c r="DA482" s="155"/>
      <c r="DB482" s="155"/>
      <c r="DC482" s="155"/>
      <c r="DD482" s="155"/>
      <c r="DE482" s="155"/>
      <c r="DF482" s="155"/>
      <c r="DG482" s="155"/>
      <c r="DH482" s="155"/>
      <c r="DI482" s="155"/>
      <c r="DJ482" s="155"/>
      <c r="DK482" s="155"/>
      <c r="DL482" s="155"/>
      <c r="DM482" s="155"/>
      <c r="DN482" s="155"/>
      <c r="DO482" s="155"/>
      <c r="DP482" s="155"/>
      <c r="DQ482" s="155"/>
      <c r="DR482" s="155"/>
      <c r="DS482" s="155"/>
      <c r="DT482" s="155"/>
      <c r="DU482" s="155"/>
      <c r="DV482" s="155"/>
      <c r="DW482" s="155"/>
      <c r="DX482" s="155"/>
      <c r="DY482" s="155"/>
      <c r="DZ482" s="155"/>
      <c r="EA482" s="155"/>
      <c r="EB482" s="155"/>
      <c r="EC482" s="155"/>
      <c r="ED482" s="155"/>
      <c r="EE482" s="155"/>
      <c r="EF482" s="155"/>
      <c r="EG482" s="155"/>
      <c r="EH482" s="155"/>
      <c r="EI482" s="155"/>
      <c r="EJ482" s="155"/>
      <c r="EK482" s="155"/>
      <c r="EL482" s="155"/>
      <c r="EM482" s="155"/>
      <c r="EN482" s="155"/>
      <c r="EO482" s="155"/>
      <c r="EP482" s="155"/>
      <c r="EQ482" s="155"/>
      <c r="ER482" s="155"/>
      <c r="ES482" s="155"/>
      <c r="ET482" s="155"/>
      <c r="EU482" s="155"/>
      <c r="EV482" s="155"/>
      <c r="EW482" s="155"/>
      <c r="EX482" s="155"/>
      <c r="EY482" s="155"/>
      <c r="EZ482" s="155"/>
      <c r="FA482" s="155"/>
      <c r="FB482" s="155"/>
      <c r="FC482" s="155"/>
      <c r="FD482" s="155"/>
      <c r="FE482" s="155"/>
      <c r="FF482" s="155"/>
      <c r="FG482" s="155"/>
      <c r="FH482" s="155"/>
      <c r="FI482" s="155"/>
      <c r="FJ482" s="155"/>
      <c r="FK482" s="155"/>
      <c r="FL482" s="155"/>
      <c r="FM482" s="155"/>
      <c r="FN482" s="155"/>
      <c r="FO482" s="155"/>
      <c r="FP482" s="155"/>
      <c r="FQ482" s="155"/>
      <c r="FR482" s="155"/>
      <c r="FS482" s="155"/>
      <c r="FT482" s="155"/>
      <c r="FU482" s="155"/>
      <c r="FV482" s="155"/>
      <c r="FW482" s="155"/>
      <c r="FX482" s="155"/>
      <c r="FY482" s="155"/>
      <c r="FZ482" s="155"/>
      <c r="GA482" s="155"/>
      <c r="GB482" s="155"/>
      <c r="GC482" s="155"/>
      <c r="GD482" s="155"/>
      <c r="GE482" s="155"/>
      <c r="GF482" s="155"/>
      <c r="GG482" s="155"/>
      <c r="GH482" s="155"/>
      <c r="GI482" s="155"/>
      <c r="GJ482" s="155"/>
      <c r="GK482" s="155"/>
      <c r="GL482" s="155"/>
      <c r="GM482" s="155"/>
      <c r="GN482" s="155"/>
      <c r="GO482" s="155"/>
      <c r="GP482" s="155"/>
      <c r="GQ482" s="155"/>
      <c r="GR482" s="155"/>
      <c r="GS482" s="155"/>
      <c r="GT482" s="155"/>
      <c r="GU482" s="155"/>
      <c r="GV482" s="155"/>
      <c r="GW482" s="155"/>
      <c r="GX482" s="155"/>
      <c r="GY482" s="155"/>
      <c r="GZ482" s="155"/>
      <c r="HA482" s="155"/>
      <c r="HB482" s="155"/>
      <c r="HC482" s="155"/>
      <c r="HD482" s="155"/>
      <c r="HE482" s="155"/>
      <c r="HF482" s="155"/>
      <c r="HG482" s="155"/>
      <c r="HH482" s="155"/>
      <c r="HI482" s="155"/>
      <c r="HJ482" s="155"/>
      <c r="HK482" s="155"/>
      <c r="HL482" s="155"/>
      <c r="HM482" s="155"/>
      <c r="HN482" s="155"/>
      <c r="HO482" s="155"/>
      <c r="HP482" s="155"/>
      <c r="HQ482" s="155"/>
      <c r="HR482" s="155"/>
      <c r="HS482" s="155"/>
      <c r="HT482" s="155"/>
      <c r="HU482" s="155"/>
      <c r="HV482" s="155"/>
      <c r="HW482" s="155"/>
      <c r="HX482" s="155"/>
      <c r="HY482" s="155"/>
      <c r="HZ482" s="155"/>
      <c r="IA482" s="155"/>
      <c r="IB482" s="155"/>
      <c r="IC482" s="155"/>
      <c r="ID482" s="172"/>
      <c r="IE482" s="172"/>
      <c r="IF482" s="172"/>
      <c r="IG482" s="172"/>
      <c r="IH482" s="172"/>
      <c r="II482" s="172"/>
      <c r="IJ482" s="172"/>
      <c r="IK482" s="172"/>
      <c r="IL482" s="172"/>
      <c r="IM482" s="172"/>
      <c r="IN482" s="172"/>
      <c r="IO482" s="172"/>
      <c r="IP482" s="172"/>
      <c r="IQ482" s="172"/>
    </row>
    <row r="483" spans="1:251" s="170" customFormat="1" ht="14.25">
      <c r="A483" s="177" t="s">
        <v>532</v>
      </c>
      <c r="B483" s="177" t="s">
        <v>144</v>
      </c>
      <c r="C483" s="177" t="s">
        <v>113</v>
      </c>
      <c r="D483" s="178" t="s">
        <v>546</v>
      </c>
      <c r="E483" s="137">
        <v>0</v>
      </c>
      <c r="F483" s="137">
        <f t="shared" si="7"/>
        <v>0</v>
      </c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  <c r="CW483" s="155"/>
      <c r="CX483" s="155"/>
      <c r="CY483" s="155"/>
      <c r="CZ483" s="155"/>
      <c r="DA483" s="155"/>
      <c r="DB483" s="155"/>
      <c r="DC483" s="155"/>
      <c r="DD483" s="155"/>
      <c r="DE483" s="155"/>
      <c r="DF483" s="155"/>
      <c r="DG483" s="155"/>
      <c r="DH483" s="155"/>
      <c r="DI483" s="155"/>
      <c r="DJ483" s="155"/>
      <c r="DK483" s="155"/>
      <c r="DL483" s="155"/>
      <c r="DM483" s="155"/>
      <c r="DN483" s="155"/>
      <c r="DO483" s="155"/>
      <c r="DP483" s="155"/>
      <c r="DQ483" s="155"/>
      <c r="DR483" s="155"/>
      <c r="DS483" s="155"/>
      <c r="DT483" s="155"/>
      <c r="DU483" s="155"/>
      <c r="DV483" s="155"/>
      <c r="DW483" s="155"/>
      <c r="DX483" s="155"/>
      <c r="DY483" s="155"/>
      <c r="DZ483" s="155"/>
      <c r="EA483" s="155"/>
      <c r="EB483" s="155"/>
      <c r="EC483" s="155"/>
      <c r="ED483" s="155"/>
      <c r="EE483" s="155"/>
      <c r="EF483" s="155"/>
      <c r="EG483" s="155"/>
      <c r="EH483" s="155"/>
      <c r="EI483" s="155"/>
      <c r="EJ483" s="155"/>
      <c r="EK483" s="155"/>
      <c r="EL483" s="155"/>
      <c r="EM483" s="155"/>
      <c r="EN483" s="155"/>
      <c r="EO483" s="155"/>
      <c r="EP483" s="155"/>
      <c r="EQ483" s="155"/>
      <c r="ER483" s="155"/>
      <c r="ES483" s="155"/>
      <c r="ET483" s="155"/>
      <c r="EU483" s="155"/>
      <c r="EV483" s="155"/>
      <c r="EW483" s="155"/>
      <c r="EX483" s="155"/>
      <c r="EY483" s="155"/>
      <c r="EZ483" s="155"/>
      <c r="FA483" s="155"/>
      <c r="FB483" s="155"/>
      <c r="FC483" s="155"/>
      <c r="FD483" s="155"/>
      <c r="FE483" s="155"/>
      <c r="FF483" s="155"/>
      <c r="FG483" s="155"/>
      <c r="FH483" s="155"/>
      <c r="FI483" s="155"/>
      <c r="FJ483" s="155"/>
      <c r="FK483" s="155"/>
      <c r="FL483" s="155"/>
      <c r="FM483" s="155"/>
      <c r="FN483" s="155"/>
      <c r="FO483" s="155"/>
      <c r="FP483" s="155"/>
      <c r="FQ483" s="155"/>
      <c r="FR483" s="155"/>
      <c r="FS483" s="155"/>
      <c r="FT483" s="155"/>
      <c r="FU483" s="155"/>
      <c r="FV483" s="155"/>
      <c r="FW483" s="155"/>
      <c r="FX483" s="155"/>
      <c r="FY483" s="155"/>
      <c r="FZ483" s="155"/>
      <c r="GA483" s="155"/>
      <c r="GB483" s="155"/>
      <c r="GC483" s="155"/>
      <c r="GD483" s="155"/>
      <c r="GE483" s="155"/>
      <c r="GF483" s="155"/>
      <c r="GG483" s="155"/>
      <c r="GH483" s="155"/>
      <c r="GI483" s="155"/>
      <c r="GJ483" s="155"/>
      <c r="GK483" s="155"/>
      <c r="GL483" s="155"/>
      <c r="GM483" s="155"/>
      <c r="GN483" s="155"/>
      <c r="GO483" s="155"/>
      <c r="GP483" s="155"/>
      <c r="GQ483" s="155"/>
      <c r="GR483" s="155"/>
      <c r="GS483" s="155"/>
      <c r="GT483" s="155"/>
      <c r="GU483" s="155"/>
      <c r="GV483" s="155"/>
      <c r="GW483" s="155"/>
      <c r="GX483" s="155"/>
      <c r="GY483" s="155"/>
      <c r="GZ483" s="155"/>
      <c r="HA483" s="155"/>
      <c r="HB483" s="155"/>
      <c r="HC483" s="155"/>
      <c r="HD483" s="155"/>
      <c r="HE483" s="155"/>
      <c r="HF483" s="155"/>
      <c r="HG483" s="155"/>
      <c r="HH483" s="155"/>
      <c r="HI483" s="155"/>
      <c r="HJ483" s="155"/>
      <c r="HK483" s="155"/>
      <c r="HL483" s="155"/>
      <c r="HM483" s="155"/>
      <c r="HN483" s="155"/>
      <c r="HO483" s="155"/>
      <c r="HP483" s="155"/>
      <c r="HQ483" s="155"/>
      <c r="HR483" s="155"/>
      <c r="HS483" s="155"/>
      <c r="HT483" s="155"/>
      <c r="HU483" s="155"/>
      <c r="HV483" s="155"/>
      <c r="HW483" s="155"/>
      <c r="HX483" s="155"/>
      <c r="HY483" s="155"/>
      <c r="HZ483" s="155"/>
      <c r="IA483" s="155"/>
      <c r="IB483" s="155"/>
      <c r="IC483" s="155"/>
      <c r="ID483" s="172"/>
      <c r="IE483" s="172"/>
      <c r="IF483" s="172"/>
      <c r="IG483" s="172"/>
      <c r="IH483" s="172"/>
      <c r="II483" s="172"/>
      <c r="IJ483" s="172"/>
      <c r="IK483" s="172"/>
      <c r="IL483" s="172"/>
      <c r="IM483" s="172"/>
      <c r="IN483" s="172"/>
      <c r="IO483" s="172"/>
      <c r="IP483" s="172"/>
      <c r="IQ483" s="172"/>
    </row>
    <row r="484" spans="1:251" s="170" customFormat="1" ht="14.25">
      <c r="A484" s="177" t="s">
        <v>532</v>
      </c>
      <c r="B484" s="177" t="s">
        <v>144</v>
      </c>
      <c r="C484" s="177" t="s">
        <v>116</v>
      </c>
      <c r="D484" s="178" t="s">
        <v>547</v>
      </c>
      <c r="E484" s="137">
        <v>0</v>
      </c>
      <c r="F484" s="137">
        <f t="shared" si="7"/>
        <v>0</v>
      </c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  <c r="CW484" s="155"/>
      <c r="CX484" s="155"/>
      <c r="CY484" s="155"/>
      <c r="CZ484" s="155"/>
      <c r="DA484" s="155"/>
      <c r="DB484" s="155"/>
      <c r="DC484" s="155"/>
      <c r="DD484" s="155"/>
      <c r="DE484" s="155"/>
      <c r="DF484" s="155"/>
      <c r="DG484" s="155"/>
      <c r="DH484" s="155"/>
      <c r="DI484" s="155"/>
      <c r="DJ484" s="155"/>
      <c r="DK484" s="155"/>
      <c r="DL484" s="155"/>
      <c r="DM484" s="155"/>
      <c r="DN484" s="155"/>
      <c r="DO484" s="155"/>
      <c r="DP484" s="155"/>
      <c r="DQ484" s="155"/>
      <c r="DR484" s="155"/>
      <c r="DS484" s="155"/>
      <c r="DT484" s="155"/>
      <c r="DU484" s="155"/>
      <c r="DV484" s="155"/>
      <c r="DW484" s="155"/>
      <c r="DX484" s="155"/>
      <c r="DY484" s="155"/>
      <c r="DZ484" s="155"/>
      <c r="EA484" s="155"/>
      <c r="EB484" s="155"/>
      <c r="EC484" s="155"/>
      <c r="ED484" s="155"/>
      <c r="EE484" s="155"/>
      <c r="EF484" s="155"/>
      <c r="EG484" s="155"/>
      <c r="EH484" s="155"/>
      <c r="EI484" s="155"/>
      <c r="EJ484" s="155"/>
      <c r="EK484" s="155"/>
      <c r="EL484" s="155"/>
      <c r="EM484" s="155"/>
      <c r="EN484" s="155"/>
      <c r="EO484" s="155"/>
      <c r="EP484" s="155"/>
      <c r="EQ484" s="155"/>
      <c r="ER484" s="155"/>
      <c r="ES484" s="155"/>
      <c r="ET484" s="155"/>
      <c r="EU484" s="155"/>
      <c r="EV484" s="155"/>
      <c r="EW484" s="155"/>
      <c r="EX484" s="155"/>
      <c r="EY484" s="155"/>
      <c r="EZ484" s="155"/>
      <c r="FA484" s="155"/>
      <c r="FB484" s="155"/>
      <c r="FC484" s="155"/>
      <c r="FD484" s="155"/>
      <c r="FE484" s="155"/>
      <c r="FF484" s="155"/>
      <c r="FG484" s="155"/>
      <c r="FH484" s="155"/>
      <c r="FI484" s="155"/>
      <c r="FJ484" s="155"/>
      <c r="FK484" s="155"/>
      <c r="FL484" s="155"/>
      <c r="FM484" s="155"/>
      <c r="FN484" s="155"/>
      <c r="FO484" s="155"/>
      <c r="FP484" s="155"/>
      <c r="FQ484" s="155"/>
      <c r="FR484" s="155"/>
      <c r="FS484" s="155"/>
      <c r="FT484" s="155"/>
      <c r="FU484" s="155"/>
      <c r="FV484" s="155"/>
      <c r="FW484" s="155"/>
      <c r="FX484" s="155"/>
      <c r="FY484" s="155"/>
      <c r="FZ484" s="155"/>
      <c r="GA484" s="155"/>
      <c r="GB484" s="155"/>
      <c r="GC484" s="155"/>
      <c r="GD484" s="155"/>
      <c r="GE484" s="155"/>
      <c r="GF484" s="155"/>
      <c r="GG484" s="155"/>
      <c r="GH484" s="155"/>
      <c r="GI484" s="155"/>
      <c r="GJ484" s="155"/>
      <c r="GK484" s="155"/>
      <c r="GL484" s="155"/>
      <c r="GM484" s="155"/>
      <c r="GN484" s="155"/>
      <c r="GO484" s="155"/>
      <c r="GP484" s="155"/>
      <c r="GQ484" s="155"/>
      <c r="GR484" s="155"/>
      <c r="GS484" s="155"/>
      <c r="GT484" s="155"/>
      <c r="GU484" s="155"/>
      <c r="GV484" s="155"/>
      <c r="GW484" s="155"/>
      <c r="GX484" s="155"/>
      <c r="GY484" s="155"/>
      <c r="GZ484" s="155"/>
      <c r="HA484" s="155"/>
      <c r="HB484" s="155"/>
      <c r="HC484" s="155"/>
      <c r="HD484" s="155"/>
      <c r="HE484" s="155"/>
      <c r="HF484" s="155"/>
      <c r="HG484" s="155"/>
      <c r="HH484" s="155"/>
      <c r="HI484" s="155"/>
      <c r="HJ484" s="155"/>
      <c r="HK484" s="155"/>
      <c r="HL484" s="155"/>
      <c r="HM484" s="155"/>
      <c r="HN484" s="155"/>
      <c r="HO484" s="155"/>
      <c r="HP484" s="155"/>
      <c r="HQ484" s="155"/>
      <c r="HR484" s="155"/>
      <c r="HS484" s="155"/>
      <c r="HT484" s="155"/>
      <c r="HU484" s="155"/>
      <c r="HV484" s="155"/>
      <c r="HW484" s="155"/>
      <c r="HX484" s="155"/>
      <c r="HY484" s="155"/>
      <c r="HZ484" s="155"/>
      <c r="IA484" s="155"/>
      <c r="IB484" s="155"/>
      <c r="IC484" s="155"/>
      <c r="ID484" s="172"/>
      <c r="IE484" s="172"/>
      <c r="IF484" s="172"/>
      <c r="IG484" s="172"/>
      <c r="IH484" s="172"/>
      <c r="II484" s="172"/>
      <c r="IJ484" s="172"/>
      <c r="IK484" s="172"/>
      <c r="IL484" s="172"/>
      <c r="IM484" s="172"/>
      <c r="IN484" s="172"/>
      <c r="IO484" s="172"/>
      <c r="IP484" s="172"/>
      <c r="IQ484" s="172"/>
    </row>
    <row r="485" spans="1:251" s="170" customFormat="1" ht="14.25">
      <c r="A485" s="177" t="s">
        <v>532</v>
      </c>
      <c r="B485" s="177" t="s">
        <v>144</v>
      </c>
      <c r="C485" s="177" t="s">
        <v>125</v>
      </c>
      <c r="D485" s="178" t="s">
        <v>548</v>
      </c>
      <c r="E485" s="137">
        <v>0</v>
      </c>
      <c r="F485" s="137">
        <f t="shared" si="7"/>
        <v>0</v>
      </c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  <c r="CW485" s="155"/>
      <c r="CX485" s="155"/>
      <c r="CY485" s="155"/>
      <c r="CZ485" s="155"/>
      <c r="DA485" s="155"/>
      <c r="DB485" s="155"/>
      <c r="DC485" s="155"/>
      <c r="DD485" s="155"/>
      <c r="DE485" s="155"/>
      <c r="DF485" s="155"/>
      <c r="DG485" s="155"/>
      <c r="DH485" s="155"/>
      <c r="DI485" s="155"/>
      <c r="DJ485" s="155"/>
      <c r="DK485" s="155"/>
      <c r="DL485" s="155"/>
      <c r="DM485" s="155"/>
      <c r="DN485" s="155"/>
      <c r="DO485" s="155"/>
      <c r="DP485" s="155"/>
      <c r="DQ485" s="155"/>
      <c r="DR485" s="155"/>
      <c r="DS485" s="155"/>
      <c r="DT485" s="155"/>
      <c r="DU485" s="155"/>
      <c r="DV485" s="155"/>
      <c r="DW485" s="155"/>
      <c r="DX485" s="155"/>
      <c r="DY485" s="155"/>
      <c r="DZ485" s="155"/>
      <c r="EA485" s="155"/>
      <c r="EB485" s="155"/>
      <c r="EC485" s="155"/>
      <c r="ED485" s="155"/>
      <c r="EE485" s="155"/>
      <c r="EF485" s="155"/>
      <c r="EG485" s="155"/>
      <c r="EH485" s="155"/>
      <c r="EI485" s="155"/>
      <c r="EJ485" s="155"/>
      <c r="EK485" s="155"/>
      <c r="EL485" s="155"/>
      <c r="EM485" s="155"/>
      <c r="EN485" s="155"/>
      <c r="EO485" s="155"/>
      <c r="EP485" s="155"/>
      <c r="EQ485" s="155"/>
      <c r="ER485" s="155"/>
      <c r="ES485" s="155"/>
      <c r="ET485" s="155"/>
      <c r="EU485" s="155"/>
      <c r="EV485" s="155"/>
      <c r="EW485" s="155"/>
      <c r="EX485" s="155"/>
      <c r="EY485" s="155"/>
      <c r="EZ485" s="155"/>
      <c r="FA485" s="155"/>
      <c r="FB485" s="155"/>
      <c r="FC485" s="155"/>
      <c r="FD485" s="155"/>
      <c r="FE485" s="155"/>
      <c r="FF485" s="155"/>
      <c r="FG485" s="155"/>
      <c r="FH485" s="155"/>
      <c r="FI485" s="155"/>
      <c r="FJ485" s="155"/>
      <c r="FK485" s="155"/>
      <c r="FL485" s="155"/>
      <c r="FM485" s="155"/>
      <c r="FN485" s="155"/>
      <c r="FO485" s="155"/>
      <c r="FP485" s="155"/>
      <c r="FQ485" s="155"/>
      <c r="FR485" s="155"/>
      <c r="FS485" s="155"/>
      <c r="FT485" s="155"/>
      <c r="FU485" s="155"/>
      <c r="FV485" s="155"/>
      <c r="FW485" s="155"/>
      <c r="FX485" s="155"/>
      <c r="FY485" s="155"/>
      <c r="FZ485" s="155"/>
      <c r="GA485" s="155"/>
      <c r="GB485" s="155"/>
      <c r="GC485" s="155"/>
      <c r="GD485" s="155"/>
      <c r="GE485" s="155"/>
      <c r="GF485" s="155"/>
      <c r="GG485" s="155"/>
      <c r="GH485" s="155"/>
      <c r="GI485" s="155"/>
      <c r="GJ485" s="155"/>
      <c r="GK485" s="155"/>
      <c r="GL485" s="155"/>
      <c r="GM485" s="155"/>
      <c r="GN485" s="155"/>
      <c r="GO485" s="155"/>
      <c r="GP485" s="155"/>
      <c r="GQ485" s="155"/>
      <c r="GR485" s="155"/>
      <c r="GS485" s="155"/>
      <c r="GT485" s="155"/>
      <c r="GU485" s="155"/>
      <c r="GV485" s="155"/>
      <c r="GW485" s="155"/>
      <c r="GX485" s="155"/>
      <c r="GY485" s="155"/>
      <c r="GZ485" s="155"/>
      <c r="HA485" s="155"/>
      <c r="HB485" s="155"/>
      <c r="HC485" s="155"/>
      <c r="HD485" s="155"/>
      <c r="HE485" s="155"/>
      <c r="HF485" s="155"/>
      <c r="HG485" s="155"/>
      <c r="HH485" s="155"/>
      <c r="HI485" s="155"/>
      <c r="HJ485" s="155"/>
      <c r="HK485" s="155"/>
      <c r="HL485" s="155"/>
      <c r="HM485" s="155"/>
      <c r="HN485" s="155"/>
      <c r="HO485" s="155"/>
      <c r="HP485" s="155"/>
      <c r="HQ485" s="155"/>
      <c r="HR485" s="155"/>
      <c r="HS485" s="155"/>
      <c r="HT485" s="155"/>
      <c r="HU485" s="155"/>
      <c r="HV485" s="155"/>
      <c r="HW485" s="155"/>
      <c r="HX485" s="155"/>
      <c r="HY485" s="155"/>
      <c r="HZ485" s="155"/>
      <c r="IA485" s="155"/>
      <c r="IB485" s="155"/>
      <c r="IC485" s="155"/>
      <c r="ID485" s="172"/>
      <c r="IE485" s="172"/>
      <c r="IF485" s="172"/>
      <c r="IG485" s="172"/>
      <c r="IH485" s="172"/>
      <c r="II485" s="172"/>
      <c r="IJ485" s="172"/>
      <c r="IK485" s="172"/>
      <c r="IL485" s="172"/>
      <c r="IM485" s="172"/>
      <c r="IN485" s="172"/>
      <c r="IO485" s="172"/>
      <c r="IP485" s="172"/>
      <c r="IQ485" s="172"/>
    </row>
    <row r="486" spans="1:6" ht="14.25">
      <c r="A486" s="177" t="s">
        <v>549</v>
      </c>
      <c r="B486" s="177"/>
      <c r="C486" s="177"/>
      <c r="D486" s="178" t="s">
        <v>550</v>
      </c>
      <c r="E486" s="137">
        <v>2000</v>
      </c>
      <c r="F486" s="137">
        <f t="shared" si="7"/>
        <v>0</v>
      </c>
    </row>
    <row r="487" spans="1:6" ht="14.25">
      <c r="A487" s="177" t="s">
        <v>551</v>
      </c>
      <c r="B487" s="177"/>
      <c r="C487" s="177"/>
      <c r="D487" s="178" t="s">
        <v>552</v>
      </c>
      <c r="E487" s="137">
        <v>8739</v>
      </c>
      <c r="F487" s="137">
        <f t="shared" si="7"/>
        <v>0</v>
      </c>
    </row>
    <row r="488" spans="1:6" ht="14.25">
      <c r="A488" s="177" t="s">
        <v>551</v>
      </c>
      <c r="B488" s="177" t="s">
        <v>116</v>
      </c>
      <c r="C488" s="177" t="s">
        <v>113</v>
      </c>
      <c r="D488" s="178" t="s">
        <v>553</v>
      </c>
      <c r="E488" s="137">
        <v>7807</v>
      </c>
      <c r="F488" s="137">
        <f t="shared" si="7"/>
        <v>0</v>
      </c>
    </row>
    <row r="489" spans="1:6" ht="14.25">
      <c r="A489" s="177" t="s">
        <v>551</v>
      </c>
      <c r="B489" s="177" t="s">
        <v>125</v>
      </c>
      <c r="C489" s="177" t="s">
        <v>113</v>
      </c>
      <c r="D489" s="178" t="s">
        <v>554</v>
      </c>
      <c r="E489" s="137">
        <v>932</v>
      </c>
      <c r="F489" s="137">
        <f t="shared" si="7"/>
        <v>0</v>
      </c>
    </row>
    <row r="490" spans="1:6" ht="14.25">
      <c r="A490" s="177" t="s">
        <v>555</v>
      </c>
      <c r="B490" s="177"/>
      <c r="C490" s="177"/>
      <c r="D490" s="178" t="s">
        <v>556</v>
      </c>
      <c r="E490" s="137">
        <v>2659</v>
      </c>
      <c r="F490" s="137">
        <f t="shared" si="7"/>
        <v>0</v>
      </c>
    </row>
    <row r="491" spans="1:6" ht="14.25">
      <c r="A491" s="177" t="s">
        <v>555</v>
      </c>
      <c r="B491" s="177" t="s">
        <v>130</v>
      </c>
      <c r="C491" s="177"/>
      <c r="D491" s="178" t="s">
        <v>557</v>
      </c>
      <c r="E491" s="137">
        <v>2659</v>
      </c>
      <c r="F491" s="137">
        <f t="shared" si="7"/>
        <v>0</v>
      </c>
    </row>
    <row r="492" spans="1:6" ht="14.25">
      <c r="A492" s="177" t="s">
        <v>555</v>
      </c>
      <c r="B492" s="177" t="s">
        <v>130</v>
      </c>
      <c r="C492" s="177" t="s">
        <v>113</v>
      </c>
      <c r="D492" s="178" t="s">
        <v>558</v>
      </c>
      <c r="E492" s="137">
        <v>2659</v>
      </c>
      <c r="F492" s="137">
        <f t="shared" si="7"/>
        <v>0</v>
      </c>
    </row>
    <row r="493" spans="1:6" ht="14.25">
      <c r="A493" s="177"/>
      <c r="B493" s="177"/>
      <c r="C493" s="177"/>
      <c r="D493" s="178"/>
      <c r="E493" s="137">
        <v>0</v>
      </c>
      <c r="F493" s="137">
        <f t="shared" si="7"/>
        <v>0</v>
      </c>
    </row>
    <row r="494" spans="1:6" ht="36" customHeight="1">
      <c r="A494" s="187" t="s">
        <v>559</v>
      </c>
      <c r="B494" s="188"/>
      <c r="C494" s="188"/>
      <c r="D494" s="189"/>
      <c r="E494" s="137">
        <v>149345.99991</v>
      </c>
      <c r="F494" s="137"/>
    </row>
  </sheetData>
  <sheetProtection/>
  <mergeCells count="8">
    <mergeCell ref="A2:F2"/>
    <mergeCell ref="E3:F3"/>
    <mergeCell ref="A4:D4"/>
    <mergeCell ref="A5:C5"/>
    <mergeCell ref="A494:D494"/>
    <mergeCell ref="D5:D6"/>
    <mergeCell ref="E4:E6"/>
    <mergeCell ref="F4:F6"/>
  </mergeCells>
  <printOptions/>
  <pageMargins left="1.0625" right="0.20069444444444445" top="0.7513888888888889" bottom="0.6298611111111111" header="0.38958333333333334" footer="0.38958333333333334"/>
  <pageSetup firstPageNumber="1" useFirstPageNumber="1" fitToHeight="0" horizontalDpi="600" verticalDpi="600" orientation="portrait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5"/>
  <sheetViews>
    <sheetView zoomScaleSheetLayoutView="100" workbookViewId="0" topLeftCell="A1">
      <selection activeCell="F17" sqref="F17"/>
    </sheetView>
  </sheetViews>
  <sheetFormatPr defaultColWidth="9.00390625" defaultRowHeight="27" customHeight="1"/>
  <cols>
    <col min="1" max="1" width="46.625" style="0" customWidth="1"/>
    <col min="2" max="2" width="29.625" style="0" customWidth="1"/>
  </cols>
  <sheetData>
    <row r="1" ht="27" customHeight="1">
      <c r="A1" s="29" t="s">
        <v>560</v>
      </c>
    </row>
    <row r="2" spans="1:2" ht="27" customHeight="1">
      <c r="A2" s="30" t="s">
        <v>561</v>
      </c>
      <c r="B2" s="31"/>
    </row>
    <row r="3" spans="1:2" ht="27" customHeight="1">
      <c r="A3" s="64" t="s">
        <v>562</v>
      </c>
      <c r="B3" s="64"/>
    </row>
    <row r="4" spans="1:2" ht="27" customHeight="1">
      <c r="A4" s="157" t="s">
        <v>563</v>
      </c>
      <c r="B4" s="157" t="s">
        <v>564</v>
      </c>
    </row>
    <row r="5" spans="1:2" ht="27" customHeight="1">
      <c r="A5" s="158" t="s">
        <v>565</v>
      </c>
      <c r="B5" s="159">
        <f>B6+B11+B27+B32</f>
        <v>68599.520965</v>
      </c>
    </row>
    <row r="6" spans="1:2" ht="27" customHeight="1">
      <c r="A6" s="160" t="s">
        <v>566</v>
      </c>
      <c r="B6" s="159">
        <f>SUM(B7:B10)</f>
        <v>27487.046194000002</v>
      </c>
    </row>
    <row r="7" spans="1:2" ht="27" customHeight="1">
      <c r="A7" s="161" t="s">
        <v>567</v>
      </c>
      <c r="B7" s="162">
        <v>19171.0924</v>
      </c>
    </row>
    <row r="8" spans="1:2" ht="27" customHeight="1">
      <c r="A8" s="163" t="s">
        <v>568</v>
      </c>
      <c r="B8" s="162">
        <v>29.382</v>
      </c>
    </row>
    <row r="9" spans="1:2" ht="27" customHeight="1">
      <c r="A9" s="163" t="s">
        <v>569</v>
      </c>
      <c r="B9" s="162">
        <v>6004.865106</v>
      </c>
    </row>
    <row r="10" spans="1:2" ht="27" customHeight="1">
      <c r="A10" s="163" t="s">
        <v>570</v>
      </c>
      <c r="B10" s="164">
        <v>2281.706688</v>
      </c>
    </row>
    <row r="11" spans="1:2" ht="27" customHeight="1">
      <c r="A11" s="160" t="s">
        <v>571</v>
      </c>
      <c r="B11" s="159">
        <f>SUM(B12:B21)</f>
        <v>2995.32575</v>
      </c>
    </row>
    <row r="12" spans="1:2" ht="27" customHeight="1">
      <c r="A12" s="163" t="s">
        <v>572</v>
      </c>
      <c r="B12" s="162">
        <v>526.32575</v>
      </c>
    </row>
    <row r="13" spans="1:2" ht="27" customHeight="1">
      <c r="A13" s="163" t="s">
        <v>573</v>
      </c>
      <c r="B13" s="165"/>
    </row>
    <row r="14" spans="1:2" ht="27" customHeight="1">
      <c r="A14" s="163" t="s">
        <v>574</v>
      </c>
      <c r="B14" s="165"/>
    </row>
    <row r="15" spans="1:2" ht="27" customHeight="1">
      <c r="A15" s="163" t="s">
        <v>575</v>
      </c>
      <c r="B15" s="166">
        <v>214.28</v>
      </c>
    </row>
    <row r="16" spans="1:2" ht="27" customHeight="1">
      <c r="A16" s="163" t="s">
        <v>576</v>
      </c>
      <c r="B16" s="166">
        <v>1825</v>
      </c>
    </row>
    <row r="17" spans="1:2" ht="27" customHeight="1">
      <c r="A17" s="163" t="s">
        <v>577</v>
      </c>
      <c r="B17" s="166">
        <v>15</v>
      </c>
    </row>
    <row r="18" spans="1:2" ht="27" customHeight="1">
      <c r="A18" s="163" t="s">
        <v>578</v>
      </c>
      <c r="B18" s="166">
        <v>0.5</v>
      </c>
    </row>
    <row r="19" spans="1:2" ht="27" customHeight="1">
      <c r="A19" s="163" t="s">
        <v>579</v>
      </c>
      <c r="B19" s="166">
        <v>3</v>
      </c>
    </row>
    <row r="20" spans="1:2" ht="27" customHeight="1">
      <c r="A20" s="163" t="s">
        <v>580</v>
      </c>
      <c r="B20" s="166">
        <v>411.22</v>
      </c>
    </row>
    <row r="21" spans="1:2" ht="27" customHeight="1">
      <c r="A21" s="163" t="s">
        <v>581</v>
      </c>
      <c r="B21" s="167"/>
    </row>
    <row r="22" spans="1:2" ht="27" customHeight="1">
      <c r="A22" s="160" t="s">
        <v>582</v>
      </c>
      <c r="B22" s="168"/>
    </row>
    <row r="23" spans="1:2" ht="27" customHeight="1">
      <c r="A23" s="163" t="s">
        <v>583</v>
      </c>
      <c r="B23" s="167"/>
    </row>
    <row r="24" spans="1:2" ht="27" customHeight="1">
      <c r="A24" s="163" t="s">
        <v>584</v>
      </c>
      <c r="B24" s="167"/>
    </row>
    <row r="25" spans="1:2" ht="27" customHeight="1">
      <c r="A25" s="160" t="s">
        <v>585</v>
      </c>
      <c r="B25" s="168"/>
    </row>
    <row r="26" spans="1:2" ht="27" customHeight="1">
      <c r="A26" s="163" t="s">
        <v>586</v>
      </c>
      <c r="B26" s="167"/>
    </row>
    <row r="27" spans="1:2" ht="27" customHeight="1">
      <c r="A27" s="160" t="s">
        <v>587</v>
      </c>
      <c r="B27" s="168">
        <f>SUM(B28:B29)</f>
        <v>23054.574049</v>
      </c>
    </row>
    <row r="28" spans="1:2" ht="27" customHeight="1">
      <c r="A28" s="163" t="s">
        <v>588</v>
      </c>
      <c r="B28" s="166">
        <v>22588.582518</v>
      </c>
    </row>
    <row r="29" spans="1:2" ht="27" customHeight="1">
      <c r="A29" s="163" t="s">
        <v>589</v>
      </c>
      <c r="B29" s="166">
        <v>465.991531</v>
      </c>
    </row>
    <row r="30" spans="1:2" ht="27" customHeight="1">
      <c r="A30" s="160" t="s">
        <v>590</v>
      </c>
      <c r="B30" s="168"/>
    </row>
    <row r="31" spans="1:2" ht="27" customHeight="1">
      <c r="A31" s="163" t="s">
        <v>591</v>
      </c>
      <c r="B31" s="167"/>
    </row>
    <row r="32" spans="1:2" ht="27" customHeight="1">
      <c r="A32" s="160" t="s">
        <v>592</v>
      </c>
      <c r="B32" s="168">
        <f>SUM(B33:B34)</f>
        <v>15062.574971999999</v>
      </c>
    </row>
    <row r="33" spans="1:2" ht="27" customHeight="1">
      <c r="A33" s="163" t="s">
        <v>593</v>
      </c>
      <c r="B33" s="167">
        <v>9259.05546</v>
      </c>
    </row>
    <row r="34" spans="1:2" ht="27" customHeight="1">
      <c r="A34" s="163" t="s">
        <v>594</v>
      </c>
      <c r="B34" s="167">
        <v>5803.519512</v>
      </c>
    </row>
    <row r="35" spans="1:2" ht="27" customHeight="1">
      <c r="A35" s="163" t="s">
        <v>595</v>
      </c>
      <c r="B35" s="169"/>
    </row>
  </sheetData>
  <sheetProtection/>
  <mergeCells count="2"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8"/>
  <sheetViews>
    <sheetView showGridLines="0" showZeros="0" zoomScale="115" zoomScaleNormal="115" workbookViewId="0" topLeftCell="A1">
      <pane ySplit="6" topLeftCell="A7" activePane="bottomLeft" state="frozen"/>
      <selection pane="bottomLeft" activeCell="G17" sqref="G17"/>
    </sheetView>
  </sheetViews>
  <sheetFormatPr defaultColWidth="9.00390625" defaultRowHeight="14.25"/>
  <cols>
    <col min="1" max="1" width="28.75390625" style="112" customWidth="1"/>
    <col min="2" max="2" width="9.00390625" style="113" customWidth="1"/>
    <col min="3" max="3" width="25.75390625" style="114" customWidth="1"/>
    <col min="4" max="4" width="9.00390625" style="113" customWidth="1"/>
    <col min="5" max="5" width="8.00390625" style="115" customWidth="1"/>
    <col min="6" max="229" width="9.00390625" style="114" customWidth="1"/>
    <col min="230" max="235" width="9.00390625" style="116" customWidth="1"/>
  </cols>
  <sheetData>
    <row r="1" spans="1:235" s="111" customFormat="1" ht="14.25">
      <c r="A1" s="29" t="s">
        <v>596</v>
      </c>
      <c r="C1" s="117"/>
      <c r="HV1" s="155"/>
      <c r="HW1" s="155"/>
      <c r="HX1" s="155"/>
      <c r="HY1" s="155"/>
      <c r="HZ1" s="155"/>
      <c r="IA1" s="155"/>
    </row>
    <row r="2" spans="1:5" ht="58.5" customHeight="1">
      <c r="A2" s="118" t="s">
        <v>597</v>
      </c>
      <c r="B2" s="119"/>
      <c r="C2" s="120"/>
      <c r="D2" s="119"/>
      <c r="E2" s="121"/>
    </row>
    <row r="3" spans="1:5" ht="14.25">
      <c r="A3" s="122"/>
      <c r="B3" s="123"/>
      <c r="C3" s="124"/>
      <c r="D3" s="125" t="s">
        <v>26</v>
      </c>
      <c r="E3" s="125"/>
    </row>
    <row r="4" spans="1:5" ht="18.75" customHeight="1">
      <c r="A4" s="126" t="s">
        <v>598</v>
      </c>
      <c r="B4" s="127"/>
      <c r="C4" s="128"/>
      <c r="D4" s="128"/>
      <c r="E4" s="129" t="s">
        <v>32</v>
      </c>
    </row>
    <row r="5" spans="1:5" ht="14.25">
      <c r="A5" s="126" t="s">
        <v>27</v>
      </c>
      <c r="B5" s="130" t="s">
        <v>29</v>
      </c>
      <c r="C5" s="131" t="s">
        <v>27</v>
      </c>
      <c r="D5" s="130" t="s">
        <v>29</v>
      </c>
      <c r="E5" s="132"/>
    </row>
    <row r="6" spans="1:5" ht="14.25">
      <c r="A6" s="126"/>
      <c r="B6" s="130"/>
      <c r="C6" s="131"/>
      <c r="D6" s="130"/>
      <c r="E6" s="133"/>
    </row>
    <row r="7" spans="1:235" ht="18.75" customHeight="1">
      <c r="A7" s="134" t="s">
        <v>599</v>
      </c>
      <c r="B7" s="135">
        <v>33135</v>
      </c>
      <c r="C7" s="136" t="s">
        <v>559</v>
      </c>
      <c r="D7" s="137">
        <v>149345.99991</v>
      </c>
      <c r="E7" s="138"/>
      <c r="HV7" s="29"/>
      <c r="HW7" s="29"/>
      <c r="HX7" s="29"/>
      <c r="HY7" s="29"/>
      <c r="HZ7" s="29"/>
      <c r="IA7" s="29"/>
    </row>
    <row r="8" spans="1:5" ht="16.5" customHeight="1">
      <c r="A8" s="139" t="s">
        <v>600</v>
      </c>
      <c r="B8" s="140">
        <v>100406</v>
      </c>
      <c r="C8" s="139" t="s">
        <v>601</v>
      </c>
      <c r="D8" s="141">
        <v>4854</v>
      </c>
      <c r="E8" s="138"/>
    </row>
    <row r="9" spans="1:5" ht="16.5" customHeight="1">
      <c r="A9" s="139" t="s">
        <v>602</v>
      </c>
      <c r="B9" s="140">
        <v>1648</v>
      </c>
      <c r="C9" s="139" t="s">
        <v>603</v>
      </c>
      <c r="D9" s="137"/>
      <c r="E9" s="138"/>
    </row>
    <row r="10" spans="1:5" ht="28.5">
      <c r="A10" s="142" t="s">
        <v>604</v>
      </c>
      <c r="B10" s="140">
        <v>93</v>
      </c>
      <c r="C10" s="139" t="s">
        <v>605</v>
      </c>
      <c r="D10" s="141">
        <v>4854</v>
      </c>
      <c r="E10" s="138"/>
    </row>
    <row r="11" spans="1:5" ht="28.5">
      <c r="A11" s="142" t="s">
        <v>606</v>
      </c>
      <c r="B11" s="140">
        <v>274</v>
      </c>
      <c r="C11" s="143" t="s">
        <v>607</v>
      </c>
      <c r="D11" s="137">
        <v>6</v>
      </c>
      <c r="E11" s="138"/>
    </row>
    <row r="12" spans="1:5" ht="16.5" customHeight="1">
      <c r="A12" s="142" t="s">
        <v>608</v>
      </c>
      <c r="B12" s="140">
        <v>1281</v>
      </c>
      <c r="C12" s="143" t="s">
        <v>609</v>
      </c>
      <c r="D12" s="137">
        <v>208</v>
      </c>
      <c r="E12" s="138"/>
    </row>
    <row r="13" spans="1:5" ht="16.5" customHeight="1">
      <c r="A13" s="142" t="s">
        <v>610</v>
      </c>
      <c r="B13" s="140">
        <v>81096</v>
      </c>
      <c r="C13" s="143" t="s">
        <v>611</v>
      </c>
      <c r="D13" s="137">
        <v>18</v>
      </c>
      <c r="E13" s="138"/>
    </row>
    <row r="14" spans="1:5" ht="16.5" customHeight="1">
      <c r="A14" s="142" t="s">
        <v>612</v>
      </c>
      <c r="B14" s="140">
        <v>806</v>
      </c>
      <c r="C14" s="143" t="s">
        <v>613</v>
      </c>
      <c r="D14" s="137">
        <v>7</v>
      </c>
      <c r="E14" s="138"/>
    </row>
    <row r="15" spans="1:5" ht="16.5" customHeight="1">
      <c r="A15" s="144" t="s">
        <v>614</v>
      </c>
      <c r="B15" s="140">
        <v>26436</v>
      </c>
      <c r="C15" s="143" t="s">
        <v>615</v>
      </c>
      <c r="D15" s="137">
        <v>135</v>
      </c>
      <c r="E15" s="138"/>
    </row>
    <row r="16" spans="1:5" ht="14.25">
      <c r="A16" s="145" t="s">
        <v>616</v>
      </c>
      <c r="B16" s="146">
        <v>10801</v>
      </c>
      <c r="C16" s="143" t="s">
        <v>617</v>
      </c>
      <c r="D16" s="137">
        <v>823</v>
      </c>
      <c r="E16" s="138"/>
    </row>
    <row r="17" spans="1:235" ht="28.5">
      <c r="A17" s="145" t="s">
        <v>618</v>
      </c>
      <c r="B17" s="146">
        <v>3164</v>
      </c>
      <c r="C17" s="143" t="s">
        <v>619</v>
      </c>
      <c r="D17" s="135">
        <v>1114</v>
      </c>
      <c r="E17" s="147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56"/>
      <c r="HW17" s="156"/>
      <c r="HX17" s="156"/>
      <c r="HY17" s="156"/>
      <c r="HZ17" s="156"/>
      <c r="IA17" s="156"/>
    </row>
    <row r="18" spans="1:235" ht="28.5">
      <c r="A18" s="145" t="s">
        <v>620</v>
      </c>
      <c r="B18" s="146">
        <v>1664</v>
      </c>
      <c r="C18" s="143" t="s">
        <v>621</v>
      </c>
      <c r="D18" s="137">
        <v>224</v>
      </c>
      <c r="E18" s="138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56"/>
      <c r="HW18" s="156"/>
      <c r="HX18" s="156"/>
      <c r="HY18" s="156"/>
      <c r="HZ18" s="156"/>
      <c r="IA18" s="156"/>
    </row>
    <row r="19" spans="1:5" ht="14.25">
      <c r="A19" s="145" t="s">
        <v>622</v>
      </c>
      <c r="B19" s="146">
        <v>12975</v>
      </c>
      <c r="C19" s="139" t="s">
        <v>623</v>
      </c>
      <c r="D19" s="137">
        <v>312</v>
      </c>
      <c r="E19" s="138"/>
    </row>
    <row r="20" spans="1:5" ht="28.5">
      <c r="A20" s="145" t="s">
        <v>624</v>
      </c>
      <c r="B20" s="148">
        <v>5543</v>
      </c>
      <c r="C20" s="149" t="s">
        <v>625</v>
      </c>
      <c r="D20" s="137">
        <v>22</v>
      </c>
      <c r="E20" s="138"/>
    </row>
    <row r="21" spans="1:5" ht="14.25">
      <c r="A21" s="145" t="s">
        <v>626</v>
      </c>
      <c r="B21" s="146">
        <v>8366</v>
      </c>
      <c r="C21" s="149" t="s">
        <v>627</v>
      </c>
      <c r="D21" s="137">
        <v>5</v>
      </c>
      <c r="E21" s="138"/>
    </row>
    <row r="22" spans="1:5" ht="14.25">
      <c r="A22" s="145" t="s">
        <v>628</v>
      </c>
      <c r="B22" s="146">
        <v>11341</v>
      </c>
      <c r="C22" s="149" t="s">
        <v>629</v>
      </c>
      <c r="D22" s="137">
        <v>4</v>
      </c>
      <c r="E22" s="138"/>
    </row>
    <row r="23" spans="1:5" ht="14.25">
      <c r="A23" s="145" t="s">
        <v>630</v>
      </c>
      <c r="B23" s="146">
        <v>17662</v>
      </c>
      <c r="C23" s="149" t="s">
        <v>631</v>
      </c>
      <c r="D23" s="137">
        <v>2</v>
      </c>
      <c r="E23" s="138"/>
    </row>
    <row r="24" spans="1:5" ht="14.25">
      <c r="A24" s="145"/>
      <c r="B24" s="146"/>
      <c r="C24" s="149" t="s">
        <v>632</v>
      </c>
      <c r="D24" s="137">
        <v>45</v>
      </c>
      <c r="E24" s="138"/>
    </row>
    <row r="25" spans="1:5" ht="28.5">
      <c r="A25" s="142" t="s">
        <v>633</v>
      </c>
      <c r="B25" s="140">
        <v>20659</v>
      </c>
      <c r="C25" s="149" t="s">
        <v>634</v>
      </c>
      <c r="D25" s="137">
        <v>2</v>
      </c>
      <c r="E25" s="138"/>
    </row>
    <row r="26" spans="1:5" ht="14.25">
      <c r="A26" s="142" t="s">
        <v>635</v>
      </c>
      <c r="B26" s="140">
        <v>20659</v>
      </c>
      <c r="C26" s="149" t="s">
        <v>636</v>
      </c>
      <c r="D26" s="137">
        <v>35</v>
      </c>
      <c r="E26" s="138"/>
    </row>
    <row r="27" spans="1:5" ht="28.5">
      <c r="A27" s="145"/>
      <c r="B27" s="146"/>
      <c r="C27" s="149" t="s">
        <v>637</v>
      </c>
      <c r="D27" s="137">
        <v>18</v>
      </c>
      <c r="E27" s="138"/>
    </row>
    <row r="28" spans="1:5" ht="28.5">
      <c r="A28" s="142" t="s">
        <v>638</v>
      </c>
      <c r="B28" s="140">
        <v>0</v>
      </c>
      <c r="C28" s="149" t="s">
        <v>639</v>
      </c>
      <c r="D28" s="137">
        <v>179</v>
      </c>
      <c r="E28" s="138"/>
    </row>
    <row r="29" spans="1:5" ht="14.25">
      <c r="A29" s="142" t="s">
        <v>640</v>
      </c>
      <c r="B29" s="140"/>
      <c r="C29" s="149" t="s">
        <v>641</v>
      </c>
      <c r="D29" s="137">
        <v>2007</v>
      </c>
      <c r="E29" s="138"/>
    </row>
    <row r="30" spans="1:5" ht="14.25">
      <c r="A30" s="142" t="s">
        <v>642</v>
      </c>
      <c r="B30" s="140"/>
      <c r="C30" s="149"/>
      <c r="D30" s="137"/>
      <c r="E30" s="150"/>
    </row>
    <row r="31" spans="1:5" ht="14.25">
      <c r="A31" s="142" t="s">
        <v>643</v>
      </c>
      <c r="B31" s="146"/>
      <c r="C31" s="149"/>
      <c r="D31" s="137"/>
      <c r="E31" s="150"/>
    </row>
    <row r="32" spans="1:5" ht="14.25">
      <c r="A32" s="142"/>
      <c r="B32" s="140"/>
      <c r="C32" s="139"/>
      <c r="D32" s="151"/>
      <c r="E32" s="138"/>
    </row>
    <row r="33" spans="1:5" ht="14.25">
      <c r="A33" s="142" t="s">
        <v>644</v>
      </c>
      <c r="B33" s="140">
        <v>1185</v>
      </c>
      <c r="C33" s="139" t="s">
        <v>645</v>
      </c>
      <c r="D33" s="151">
        <v>1185</v>
      </c>
      <c r="E33" s="138"/>
    </row>
    <row r="34" spans="1:5" ht="14.25">
      <c r="A34" s="142" t="s">
        <v>646</v>
      </c>
      <c r="B34" s="140">
        <v>1185</v>
      </c>
      <c r="C34" s="152"/>
      <c r="D34" s="151"/>
      <c r="E34" s="138"/>
    </row>
    <row r="35" spans="1:5" ht="14.25">
      <c r="A35" s="142" t="s">
        <v>647</v>
      </c>
      <c r="B35" s="140"/>
      <c r="C35" s="152"/>
      <c r="D35" s="151"/>
      <c r="E35" s="138"/>
    </row>
    <row r="36" spans="1:5" ht="14.25">
      <c r="A36" s="142"/>
      <c r="B36" s="140"/>
      <c r="C36" s="152"/>
      <c r="D36" s="151"/>
      <c r="E36" s="138"/>
    </row>
    <row r="37" spans="1:5" ht="24" customHeight="1">
      <c r="A37" s="126" t="s">
        <v>648</v>
      </c>
      <c r="B37" s="151">
        <v>155385</v>
      </c>
      <c r="C37" s="131" t="s">
        <v>102</v>
      </c>
      <c r="D37" s="151">
        <v>155384.99991</v>
      </c>
      <c r="E37" s="138"/>
    </row>
    <row r="38" spans="1:5" ht="39" customHeight="1">
      <c r="A38" s="153"/>
      <c r="B38" s="123"/>
      <c r="C38" s="124"/>
      <c r="D38" s="123"/>
      <c r="E38" s="154"/>
    </row>
    <row r="39" ht="22.5" customHeight="1"/>
  </sheetData>
  <sheetProtection/>
  <mergeCells count="9">
    <mergeCell ref="A2:E2"/>
    <mergeCell ref="D3:E3"/>
    <mergeCell ref="A4:B4"/>
    <mergeCell ref="C4:D4"/>
    <mergeCell ref="A5:A6"/>
    <mergeCell ref="B5:B6"/>
    <mergeCell ref="C5:C6"/>
    <mergeCell ref="D5:D6"/>
    <mergeCell ref="E4:E6"/>
  </mergeCells>
  <conditionalFormatting sqref="C20:C31">
    <cfRule type="expression" priority="1" dxfId="0" stopIfTrue="1">
      <formula>g</formula>
    </cfRule>
  </conditionalFormatting>
  <printOptions/>
  <pageMargins left="0.8659722222222223" right="0.20069444444444445" top="0.66875" bottom="0.6298611111111111" header="0.38958333333333334" footer="0.38958333333333334"/>
  <pageSetup firstPageNumber="40" useFirstPageNumber="1"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A1" sqref="A1"/>
    </sheetView>
  </sheetViews>
  <sheetFormatPr defaultColWidth="10.875" defaultRowHeight="42" customHeight="1"/>
  <cols>
    <col min="1" max="2" width="23.50390625" style="87" customWidth="1"/>
    <col min="3" max="3" width="33.25390625" style="87" customWidth="1"/>
    <col min="4" max="251" width="23.50390625" style="87" customWidth="1"/>
    <col min="252" max="16384" width="23.50390625" style="0" customWidth="1"/>
  </cols>
  <sheetData>
    <row r="1" spans="1:4" s="87" customFormat="1" ht="25.5" customHeight="1">
      <c r="A1" s="29" t="s">
        <v>649</v>
      </c>
      <c r="B1" s="88"/>
      <c r="C1" s="88"/>
      <c r="D1" s="88"/>
    </row>
    <row r="2" spans="1:4" s="87" customFormat="1" ht="42" customHeight="1">
      <c r="A2" s="89" t="s">
        <v>650</v>
      </c>
      <c r="B2" s="89"/>
      <c r="C2" s="89"/>
      <c r="D2" s="89"/>
    </row>
    <row r="3" spans="1:4" s="87" customFormat="1" ht="24.75" customHeight="1">
      <c r="A3" s="90"/>
      <c r="B3" s="90"/>
      <c r="C3" s="90"/>
      <c r="D3" s="91" t="s">
        <v>26</v>
      </c>
    </row>
    <row r="4" spans="1:4" s="87" customFormat="1" ht="31.5" customHeight="1">
      <c r="A4" s="92" t="s">
        <v>651</v>
      </c>
      <c r="B4" s="92"/>
      <c r="C4" s="92" t="s">
        <v>652</v>
      </c>
      <c r="D4" s="92" t="s">
        <v>32</v>
      </c>
    </row>
    <row r="5" spans="1:4" s="87" customFormat="1" ht="51.75" customHeight="1">
      <c r="A5" s="93">
        <v>48800</v>
      </c>
      <c r="B5" s="94"/>
      <c r="C5" s="92">
        <v>48576</v>
      </c>
      <c r="D5" s="92"/>
    </row>
  </sheetData>
  <sheetProtection/>
  <mergeCells count="3">
    <mergeCell ref="A2:D2"/>
    <mergeCell ref="A4:B4"/>
    <mergeCell ref="A5:B5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workbookViewId="0" topLeftCell="A1">
      <selection activeCell="B13" sqref="B13"/>
    </sheetView>
  </sheetViews>
  <sheetFormatPr defaultColWidth="9.00390625" defaultRowHeight="21" customHeight="1"/>
  <cols>
    <col min="1" max="1" width="10.375" style="0" customWidth="1"/>
    <col min="2" max="2" width="53.75390625" style="0" customWidth="1"/>
    <col min="3" max="3" width="11.50390625" style="0" customWidth="1"/>
  </cols>
  <sheetData>
    <row r="1" spans="1:3" ht="21" customHeight="1">
      <c r="A1" s="29" t="s">
        <v>653</v>
      </c>
      <c r="B1" s="29"/>
      <c r="C1" s="95"/>
    </row>
    <row r="2" spans="1:3" ht="21" customHeight="1">
      <c r="A2" s="96" t="s">
        <v>654</v>
      </c>
      <c r="B2" s="96"/>
      <c r="C2" s="96"/>
    </row>
    <row r="3" spans="1:3" ht="21" customHeight="1">
      <c r="A3" s="97"/>
      <c r="B3" s="97"/>
      <c r="C3" s="98" t="s">
        <v>26</v>
      </c>
    </row>
    <row r="4" spans="1:3" ht="21" customHeight="1">
      <c r="A4" s="99" t="s">
        <v>655</v>
      </c>
      <c r="B4" s="99" t="s">
        <v>656</v>
      </c>
      <c r="C4" s="99" t="s">
        <v>657</v>
      </c>
    </row>
    <row r="5" spans="1:3" ht="21" customHeight="1">
      <c r="A5" s="105"/>
      <c r="B5" s="103" t="s">
        <v>658</v>
      </c>
      <c r="C5" s="101">
        <v>1031</v>
      </c>
    </row>
    <row r="6" spans="1:3" ht="21" customHeight="1">
      <c r="A6" s="102">
        <v>10301</v>
      </c>
      <c r="B6" s="103" t="s">
        <v>659</v>
      </c>
      <c r="C6" s="101"/>
    </row>
    <row r="7" spans="1:3" ht="21" customHeight="1">
      <c r="A7" s="102">
        <v>1030148</v>
      </c>
      <c r="B7" s="102" t="s">
        <v>660</v>
      </c>
      <c r="C7" s="104"/>
    </row>
    <row r="8" spans="1:3" ht="21" customHeight="1">
      <c r="A8" s="102">
        <v>103014801</v>
      </c>
      <c r="B8" s="102" t="s">
        <v>661</v>
      </c>
      <c r="C8" s="104"/>
    </row>
    <row r="9" spans="1:3" ht="21" customHeight="1">
      <c r="A9" s="102">
        <v>103014802</v>
      </c>
      <c r="B9" s="102" t="s">
        <v>662</v>
      </c>
      <c r="C9" s="104"/>
    </row>
    <row r="10" spans="1:3" ht="21" customHeight="1">
      <c r="A10" s="102">
        <v>103014803</v>
      </c>
      <c r="B10" s="102" t="s">
        <v>663</v>
      </c>
      <c r="C10" s="104"/>
    </row>
    <row r="11" spans="1:3" ht="21" customHeight="1">
      <c r="A11" s="102">
        <v>103014898</v>
      </c>
      <c r="B11" s="102" t="s">
        <v>664</v>
      </c>
      <c r="C11" s="104"/>
    </row>
    <row r="12" spans="1:3" ht="21" customHeight="1">
      <c r="A12" s="102">
        <v>103014899</v>
      </c>
      <c r="B12" s="102" t="s">
        <v>665</v>
      </c>
      <c r="C12" s="104"/>
    </row>
    <row r="13" spans="1:3" ht="21" customHeight="1">
      <c r="A13" s="102">
        <v>10310</v>
      </c>
      <c r="B13" s="102" t="s">
        <v>666</v>
      </c>
      <c r="C13" s="104"/>
    </row>
    <row r="14" spans="1:3" ht="21" customHeight="1">
      <c r="A14" s="102">
        <v>1031006</v>
      </c>
      <c r="B14" s="102" t="s">
        <v>667</v>
      </c>
      <c r="C14" s="104"/>
    </row>
    <row r="15" spans="1:3" ht="21" customHeight="1">
      <c r="A15" s="102">
        <v>103100601</v>
      </c>
      <c r="B15" s="102" t="s">
        <v>668</v>
      </c>
      <c r="C15" s="104"/>
    </row>
    <row r="16" spans="1:3" ht="21" customHeight="1">
      <c r="A16" s="102">
        <v>103100602</v>
      </c>
      <c r="B16" s="102" t="s">
        <v>669</v>
      </c>
      <c r="C16" s="104"/>
    </row>
    <row r="17" spans="1:3" ht="21" customHeight="1">
      <c r="A17" s="102">
        <v>103100699</v>
      </c>
      <c r="B17" s="102" t="s">
        <v>670</v>
      </c>
      <c r="C17" s="104"/>
    </row>
    <row r="18" spans="1:3" ht="21" customHeight="1">
      <c r="A18" s="102">
        <v>1031008</v>
      </c>
      <c r="B18" s="102" t="s">
        <v>671</v>
      </c>
      <c r="C18" s="104"/>
    </row>
    <row r="19" spans="1:3" ht="21" customHeight="1">
      <c r="A19" s="102">
        <v>1031009</v>
      </c>
      <c r="B19" s="102" t="s">
        <v>672</v>
      </c>
      <c r="C19" s="104"/>
    </row>
    <row r="20" spans="1:3" ht="21" customHeight="1">
      <c r="A20" s="102">
        <v>1031010</v>
      </c>
      <c r="B20" s="102" t="s">
        <v>673</v>
      </c>
      <c r="C20" s="104"/>
    </row>
    <row r="21" spans="1:3" ht="21" customHeight="1">
      <c r="A21" s="102">
        <v>1031099</v>
      </c>
      <c r="B21" s="110" t="s">
        <v>674</v>
      </c>
      <c r="C21" s="104"/>
    </row>
    <row r="22" spans="1:3" ht="21" customHeight="1">
      <c r="A22" s="102">
        <v>103109998</v>
      </c>
      <c r="B22" s="110" t="s">
        <v>675</v>
      </c>
      <c r="C22" s="104">
        <v>1031</v>
      </c>
    </row>
    <row r="23" spans="1:3" ht="21" customHeight="1">
      <c r="A23" s="102">
        <v>103109999</v>
      </c>
      <c r="B23" s="102" t="s">
        <v>674</v>
      </c>
      <c r="C23" s="104"/>
    </row>
    <row r="24" spans="1:3" ht="21" customHeight="1">
      <c r="A24" s="105"/>
      <c r="B24" s="104"/>
      <c r="C24" s="104"/>
    </row>
    <row r="25" spans="1:3" ht="21" customHeight="1">
      <c r="A25" s="105"/>
      <c r="B25" s="102" t="s">
        <v>676</v>
      </c>
      <c r="C25" s="105"/>
    </row>
    <row r="26" spans="1:3" ht="21" customHeight="1">
      <c r="A26" s="105"/>
      <c r="B26" s="104" t="s">
        <v>677</v>
      </c>
      <c r="C26" s="105"/>
    </row>
    <row r="27" spans="1:3" ht="21" customHeight="1">
      <c r="A27" s="105"/>
      <c r="B27" s="106" t="s">
        <v>678</v>
      </c>
      <c r="C27" s="105">
        <v>1166</v>
      </c>
    </row>
    <row r="28" spans="1:3" ht="21" customHeight="1">
      <c r="A28" s="105"/>
      <c r="B28" s="106"/>
      <c r="C28" s="105"/>
    </row>
    <row r="29" spans="1:3" ht="21" customHeight="1">
      <c r="A29" s="108"/>
      <c r="B29" s="109" t="s">
        <v>679</v>
      </c>
      <c r="C29" s="108">
        <f>C5+C27+C25+C26</f>
        <v>2197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双清区财政局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2017-12-15T00:54:43Z</cp:lastPrinted>
  <dcterms:created xsi:type="dcterms:W3CDTF">2011-02-23T12:09:36Z</dcterms:created>
  <dcterms:modified xsi:type="dcterms:W3CDTF">2023-03-17T01:03:43Z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5C953AE85FDD447B854DC33BE102A9A5</vt:lpwstr>
  </property>
</Properties>
</file>