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90"/>
  </bookViews>
  <sheets>
    <sheet name="2018年双清区一般公共预算支出预算草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<sst xmlns="http://schemas.openxmlformats.org/spreadsheetml/2006/main" count="28">
  <si>
    <t>2019年双清区一般公共预算支出预算草案</t>
  </si>
  <si>
    <t>项  目</t>
  </si>
  <si>
    <t>2018年
预算</t>
  </si>
  <si>
    <t>2019年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</si>
  <si>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</si>
  <si>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</si>
  <si>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</si>
  <si>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</si>
  <si>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</si>
  <si>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</si>
  <si>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</si>
  <si>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</si>
  <si>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</si>
  <si>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</si>
  <si>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</si>
  <si>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</si>
  <si>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</si>
  <si>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</si>
  <si>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</si>
  <si>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</si>
  <si>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</si>
  <si>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</si>
  <si>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</si>
  <si>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</si>
  <si>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</si>
  <si>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</si>
  <si>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</si>
  <si>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>一般公共预算支出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</si>
</sst>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45" zoomScaleNormal="145" workbookViewId="0">
      <pane ySplit="4" topLeftCell="A5" activePane="bottomLeft" state="frozen"/>
      <selection/>
      <selection pane="bottomLeft" activeCell="K10" sqref="K10"/>
    </sheetView>
  </sheetViews>
  <sheetFormatPr defaultColWidth="9" defaultRowHeight="18.75" outlineLevelCol="4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8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2">
        <v>16181</v>
      </c>
      <c r="C5" s="13">
        <v>17673</v>
      </c>
      <c r="D5" s="14">
        <f>(C5/B5)*100</f>
        <v>109.220690933811</v>
      </c>
      <c r="E5" s="12"/>
    </row>
    <row r="6" ht="21" customHeight="1" spans="1:5">
      <c r="A6" s="11" t="s">
        <v>7</v>
      </c>
      <c r="B6" s="12">
        <v>321</v>
      </c>
      <c r="C6" s="13">
        <v>315</v>
      </c>
      <c r="D6" s="14">
        <f>(C6/B6)*100</f>
        <v>98.1308411214953</v>
      </c>
      <c r="E6" s="12"/>
    </row>
    <row r="7" ht="21" customHeight="1" spans="1:5">
      <c r="A7" s="11" t="s">
        <v>8</v>
      </c>
      <c r="B7" s="12">
        <v>2892</v>
      </c>
      <c r="C7" s="13">
        <v>1623</v>
      </c>
      <c r="D7" s="14">
        <f>(C7/B7)*100</f>
        <v>56.1203319502075</v>
      </c>
      <c r="E7" s="12"/>
    </row>
    <row r="8" ht="21" customHeight="1" spans="1:5">
      <c r="A8" s="11" t="s">
        <v>9</v>
      </c>
      <c r="B8" s="12">
        <v>14308</v>
      </c>
      <c r="C8" s="13">
        <v>15284</v>
      </c>
      <c r="D8" s="14">
        <f>(C8/B8)*100</f>
        <v>106.821358680458</v>
      </c>
      <c r="E8" s="12"/>
    </row>
    <row r="9" ht="21" customHeight="1" spans="1:5">
      <c r="A9" s="11" t="s">
        <v>10</v>
      </c>
      <c r="B9" s="12">
        <v>116</v>
      </c>
      <c r="C9" s="13">
        <v>396</v>
      </c>
      <c r="D9" s="14">
        <f t="shared" ref="D9:D25" si="0">(C9/B9)*100</f>
        <v>341.379310344828</v>
      </c>
      <c r="E9" s="12"/>
    </row>
    <row r="10" ht="21" customHeight="1" spans="1:5">
      <c r="A10" s="11" t="s">
        <v>11</v>
      </c>
      <c r="B10" s="12">
        <v>1559</v>
      </c>
      <c r="C10" s="13">
        <v>556</v>
      </c>
      <c r="D10" s="14">
        <f t="shared" si="0"/>
        <v>35.6638871071199</v>
      </c>
      <c r="E10" s="12"/>
    </row>
    <row r="11" ht="21" customHeight="1" spans="1:5">
      <c r="A11" s="11" t="s">
        <v>12</v>
      </c>
      <c r="B11" s="12">
        <v>15882</v>
      </c>
      <c r="C11" s="13">
        <v>20770</v>
      </c>
      <c r="D11" s="14">
        <f t="shared" si="0"/>
        <v>130.77698022919</v>
      </c>
      <c r="E11" s="12"/>
    </row>
    <row r="12" ht="21" customHeight="1" spans="1:5">
      <c r="A12" s="11" t="s">
        <v>13</v>
      </c>
      <c r="B12" s="12"/>
      <c r="C12" s="13">
        <v>6708</v>
      </c>
      <c r="D12" s="14"/>
      <c r="E12" s="12"/>
    </row>
    <row r="13" ht="21" customHeight="1" spans="1:5">
      <c r="A13" s="11" t="s">
        <v>14</v>
      </c>
      <c r="B13" s="12">
        <v>46</v>
      </c>
      <c r="C13" s="13">
        <v>200</v>
      </c>
      <c r="D13" s="14">
        <f t="shared" si="0"/>
        <v>434.782608695652</v>
      </c>
      <c r="E13" s="12"/>
    </row>
    <row r="14" ht="21" customHeight="1" spans="1:5">
      <c r="A14" s="11" t="s">
        <v>15</v>
      </c>
      <c r="B14" s="12">
        <v>15442</v>
      </c>
      <c r="C14" s="13">
        <v>13083</v>
      </c>
      <c r="D14" s="14">
        <f t="shared" si="0"/>
        <v>84.7234814143246</v>
      </c>
      <c r="E14" s="12"/>
    </row>
    <row r="15" ht="21" customHeight="1" spans="1:5">
      <c r="A15" s="11" t="s">
        <v>16</v>
      </c>
      <c r="B15" s="12">
        <v>6270</v>
      </c>
      <c r="C15" s="13">
        <v>6660</v>
      </c>
      <c r="D15" s="14">
        <f t="shared" si="0"/>
        <v>106.22009569378</v>
      </c>
      <c r="E15" s="12"/>
    </row>
    <row r="16" ht="21" customHeight="1" spans="1:5">
      <c r="A16" s="11" t="s">
        <v>17</v>
      </c>
      <c r="B16" s="12">
        <v>630</v>
      </c>
      <c r="C16" s="13">
        <v>744</v>
      </c>
      <c r="D16" s="14">
        <f t="shared" si="0"/>
        <v>118.095238095238</v>
      </c>
      <c r="E16" s="12"/>
    </row>
    <row r="17" ht="21" customHeight="1" spans="1:5">
      <c r="A17" s="11" t="s">
        <v>18</v>
      </c>
      <c r="B17" s="12">
        <v>1656</v>
      </c>
      <c r="C17" s="13">
        <v>303</v>
      </c>
      <c r="D17" s="14">
        <f t="shared" si="0"/>
        <v>18.2971014492754</v>
      </c>
      <c r="E17" s="12"/>
    </row>
    <row r="18" ht="21" customHeight="1" spans="1:5">
      <c r="A18" s="11" t="s">
        <v>19</v>
      </c>
      <c r="B18" s="12">
        <v>9</v>
      </c>
      <c r="C18" s="13">
        <v>307</v>
      </c>
      <c r="D18" s="14">
        <f t="shared" si="0"/>
        <v>3411.11111111111</v>
      </c>
      <c r="E18" s="12"/>
    </row>
    <row r="19" ht="21" customHeight="1" spans="1:5">
      <c r="A19" s="11" t="s">
        <v>20</v>
      </c>
      <c r="B19" s="12">
        <v>3426</v>
      </c>
      <c r="C19" s="13">
        <v>11708</v>
      </c>
      <c r="D19" s="14">
        <f t="shared" si="0"/>
        <v>341.73963806188</v>
      </c>
      <c r="E19" s="12"/>
    </row>
    <row r="20" ht="21" customHeight="1" spans="1:5">
      <c r="A20" s="11" t="s">
        <v>21</v>
      </c>
      <c r="B20" s="12">
        <v>22</v>
      </c>
      <c r="C20" s="13">
        <v>853</v>
      </c>
      <c r="D20" s="14">
        <f>(C20/B20)*100</f>
        <v>3877.27272727273</v>
      </c>
      <c r="E20" s="12"/>
    </row>
    <row r="21" ht="21" customHeight="1" spans="1:5">
      <c r="A21" s="11" t="s">
        <v>22</v>
      </c>
      <c r="B21" s="12"/>
      <c r="C21" s="13">
        <v>1376</v>
      </c>
      <c r="D21" s="14"/>
      <c r="E21" s="12"/>
    </row>
    <row r="22" ht="21" customHeight="1" spans="1:5">
      <c r="A22" s="11" t="s">
        <v>23</v>
      </c>
      <c r="B22" s="12">
        <v>620</v>
      </c>
      <c r="C22" s="13">
        <v>1300</v>
      </c>
      <c r="D22" s="14">
        <f t="shared" si="0"/>
        <v>209.677419354839</v>
      </c>
      <c r="E22" s="12"/>
    </row>
    <row r="23" ht="21" customHeight="1" spans="1:5">
      <c r="A23" s="11" t="s">
        <v>24</v>
      </c>
      <c r="B23" s="12">
        <v>2000</v>
      </c>
      <c r="C23" s="13">
        <v>2000</v>
      </c>
      <c r="D23" s="14"/>
      <c r="E23" s="12"/>
    </row>
    <row r="24" ht="21" customHeight="1" spans="1:5">
      <c r="A24" s="11" t="s">
        <v>25</v>
      </c>
      <c r="B24" s="12">
        <v>14560</v>
      </c>
      <c r="C24" s="13">
        <v>12882</v>
      </c>
      <c r="D24" s="14">
        <f t="shared" si="0"/>
        <v>88.4752747252747</v>
      </c>
      <c r="E24" s="12"/>
    </row>
    <row r="25" ht="21" customHeight="1" spans="1:5">
      <c r="A25" s="11" t="s">
        <v>26</v>
      </c>
      <c r="B25" s="12"/>
      <c r="C25" s="13">
        <v>1200</v>
      </c>
      <c r="D25" s="14"/>
      <c r="E25" s="12"/>
    </row>
    <row r="26" spans="1:5">
      <c r="A26" s="11"/>
      <c r="B26" s="12"/>
      <c r="C26" s="12"/>
      <c r="D26" s="14"/>
      <c r="E26" s="12"/>
    </row>
    <row r="27" s="2" customFormat="1" ht="38" customHeight="1" spans="1:5">
      <c r="A27" s="15" t="s">
        <v>27</v>
      </c>
      <c r="B27" s="16">
        <f>SUM(B5:B26)</f>
        <v>95940</v>
      </c>
      <c r="C27" s="17">
        <f>SUM(C5:C26)</f>
        <v>115941</v>
      </c>
      <c r="D27" s="18">
        <f>(C27/B27)*100</f>
        <v>120.847404627892</v>
      </c>
      <c r="E27" s="16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2018年双清区一般公共预算支出预算草案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2019-03-26T03:04:11Z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