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18年省市专项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localSheetId="0">'2018年省市专项'!$1:$4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[7]RecoveredExternalLink10!$A$15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[8]调用表!$B$3:$B$125</definedName>
    <definedName name="철구사업본부">#REF!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'[10]C01-1'!#REF!</definedName>
    <definedName name="位次d">[11]四月份月报!#REF!</definedName>
    <definedName name="五、农业生产资料价格总指数〈_〉">[12]五、国内贸易!$A$31</definedName>
    <definedName name="乡镇办">#REF!</definedName>
    <definedName name="性别">[13]基础编码!$H$2:$H$3</definedName>
    <definedName name="学历">[13]基础编码!$S$2:$S$9</definedName>
    <definedName name="支出">'[14]P1012001'!$A$6:$E$117</definedName>
  </definedNames>
  <calcPr calcId="144525"/>
</workbook>
</file>

<file path=xl/sharedStrings.xml><?xml version="1.0" encoding="utf-8"?>
<sst xmlns="http://schemas.openxmlformats.org/spreadsheetml/2006/main" count="172" uniqueCount="147">
  <si>
    <t>2018年双清区专项转移支付分地区、分项目公开明细表</t>
  </si>
  <si>
    <t>单位：万元</t>
  </si>
  <si>
    <t>专      项      指      标</t>
  </si>
  <si>
    <t>2018年已拨</t>
  </si>
  <si>
    <t>文号</t>
  </si>
  <si>
    <t>单位
/摘要</t>
  </si>
  <si>
    <t>科目</t>
  </si>
  <si>
    <t>金额</t>
  </si>
  <si>
    <t>单位</t>
  </si>
  <si>
    <t>拨款时间</t>
  </si>
  <si>
    <t>邵财库指[2018]5号</t>
  </si>
  <si>
    <t>2108年财源建设资金</t>
  </si>
  <si>
    <t>邵阳鑫鹏科技公司</t>
  </si>
  <si>
    <t>邵财农指[2017]138号</t>
  </si>
  <si>
    <t>2018年中央农业支持保护补贴资金</t>
  </si>
  <si>
    <t>邵财农指[2017]146号</t>
  </si>
  <si>
    <t>2018年第一批中央水利发展资金</t>
  </si>
  <si>
    <t>农林水局</t>
  </si>
  <si>
    <t>邵财农指[2018]42号</t>
  </si>
  <si>
    <t>2018年中央特大防汛抗旱补助资金</t>
  </si>
  <si>
    <t>邵财农指[2018]60号</t>
  </si>
  <si>
    <t>2017年返回四区地方水利建设基金</t>
  </si>
  <si>
    <t>邵财农综指[2018]2号</t>
  </si>
  <si>
    <t>2018年农业综合开发项目市</t>
  </si>
  <si>
    <t>农综办</t>
  </si>
  <si>
    <t>邵财农综指[2017]7号</t>
  </si>
  <si>
    <t>2018年地方农业综合开发县土地治理项目省级财政资金</t>
  </si>
  <si>
    <t>农综开发</t>
  </si>
  <si>
    <t>邵财社指[2018]4号</t>
  </si>
  <si>
    <t>2018年中央补助公立医院综合改革项目经费</t>
  </si>
  <si>
    <t>卫计局</t>
  </si>
  <si>
    <t>邵财社指[2018]5号</t>
  </si>
  <si>
    <t>2018年第一批就业补助资金</t>
  </si>
  <si>
    <t>就业专户</t>
  </si>
  <si>
    <t>邵财社指[2018]6号</t>
  </si>
  <si>
    <t>2018年基层医疗卫生机构实话基本药物制度</t>
  </si>
  <si>
    <t>邵财社指[2018]7号</t>
  </si>
  <si>
    <t>2018年基本公共卫生服务补助资金</t>
  </si>
  <si>
    <t>邵财社指[2018]10号</t>
  </si>
  <si>
    <t>2018年计划生育服务中央</t>
  </si>
  <si>
    <t>邵财社指[2018]11号</t>
  </si>
  <si>
    <t>2017自然灾害生活救助资金</t>
  </si>
  <si>
    <t>民政局</t>
  </si>
  <si>
    <t>邵财社指[2018]12号</t>
  </si>
  <si>
    <t>2018年民政事业补助资金</t>
  </si>
  <si>
    <t>邵财社指[2018]34号</t>
  </si>
  <si>
    <t>三区残疾人市财政配套</t>
  </si>
  <si>
    <t>邵财社指[2018]48号</t>
  </si>
  <si>
    <t>2018年第二批就业补助资金</t>
  </si>
  <si>
    <t>惠农补贴</t>
  </si>
  <si>
    <t>邵财社指[2018]49号</t>
  </si>
  <si>
    <t>2018年优抚对象抚恤和医疗补助资金</t>
  </si>
  <si>
    <t>邵财社指[2018]52号</t>
  </si>
  <si>
    <t>2018年中央补助重大公共卫生项目经费</t>
  </si>
  <si>
    <t>计生局</t>
  </si>
  <si>
    <t>邵财社指[2018]57号</t>
  </si>
  <si>
    <t>2018年计划生育中央财政补助</t>
  </si>
  <si>
    <t>邵财社指[2018]58号</t>
  </si>
  <si>
    <t>2018年抚恤提标补助提标补助资金</t>
  </si>
  <si>
    <t>邵财社指[2018]60号</t>
  </si>
  <si>
    <t>2018年社区补助经费</t>
  </si>
  <si>
    <t>邵财社指[2018]62号</t>
  </si>
  <si>
    <t>2018年基本公共卫生服务</t>
  </si>
  <si>
    <t>邵财社指[2018]70号</t>
  </si>
  <si>
    <t>2018年基本人共卫生服务</t>
  </si>
  <si>
    <t>邵财金指[2018]3号</t>
  </si>
  <si>
    <t>2016年农业保险保费补贴和下达2017年农业保险</t>
  </si>
  <si>
    <t>中华联合财产</t>
  </si>
  <si>
    <t>邵财金指[2018]6号</t>
  </si>
  <si>
    <t>2018年农业保险中央和省级保费补贴</t>
  </si>
  <si>
    <t>邵财金指[2018]7号</t>
  </si>
  <si>
    <t>2018年第二批农业保险中央和省级保费</t>
  </si>
  <si>
    <t>中华保险</t>
  </si>
  <si>
    <t>邵财建指[2018]3号</t>
  </si>
  <si>
    <t>“穿衣戴帽”资金</t>
  </si>
  <si>
    <t>住建局、创建办、城管局</t>
  </si>
  <si>
    <t>20180206、20180207、20180208</t>
  </si>
  <si>
    <t>邵财建指[2018]8号</t>
  </si>
  <si>
    <t>2017年规模化大型沼气工程中央预算内</t>
  </si>
  <si>
    <t>农村服务站</t>
  </si>
  <si>
    <t>20180917、20190115</t>
  </si>
  <si>
    <t>邵财建指[2018]9号</t>
  </si>
  <si>
    <t>2018年农贸市场升级</t>
  </si>
  <si>
    <t>商务局</t>
  </si>
  <si>
    <t>邵财建指[2018]10号</t>
  </si>
  <si>
    <t>邵财建指[2018]15号</t>
  </si>
  <si>
    <t>禁炮区域内烟花炮竹</t>
  </si>
  <si>
    <t>安监局</t>
  </si>
  <si>
    <t>邵财建指[2018]25号</t>
  </si>
  <si>
    <t>下达全省畜禽规模养殖污染</t>
  </si>
  <si>
    <t>畜牧局</t>
  </si>
  <si>
    <t>邵财建指[2018]28号</t>
  </si>
  <si>
    <t>2018年湘西地区开发产业发展</t>
  </si>
  <si>
    <t>湖南豫湘工贸</t>
  </si>
  <si>
    <t>邵财建指[2018]29号</t>
  </si>
  <si>
    <t>2018年农村饮水安全巩固提升工程中央预算</t>
  </si>
  <si>
    <t>邵财建指[2018]33号</t>
  </si>
  <si>
    <t>2018年市区创国卫“零星工程”建设资金</t>
  </si>
  <si>
    <t>住建局</t>
  </si>
  <si>
    <t>邵财建指[2018]38号</t>
  </si>
  <si>
    <t>2017年中央水污染防治资金</t>
  </si>
  <si>
    <t>蓝天保卫战指挥部</t>
  </si>
  <si>
    <t>邵财建指[2018]48号</t>
  </si>
  <si>
    <t>2018年地方粮食安全保障</t>
  </si>
  <si>
    <t>粮食储备库</t>
  </si>
  <si>
    <t>邵财建指[2018]61号</t>
  </si>
  <si>
    <t>2018年农村水电增效扩容改造中央财政奖励资金</t>
  </si>
  <si>
    <t>农林水</t>
  </si>
  <si>
    <t>邵财建指[2018]65号</t>
  </si>
  <si>
    <t>2018年第一批保障性安居工程配套基础设施</t>
  </si>
  <si>
    <t>棚户区改造</t>
  </si>
  <si>
    <t>邵财教指[2017]61号</t>
  </si>
  <si>
    <t>2018年支持学前教育发展中央</t>
  </si>
  <si>
    <t>教育局</t>
  </si>
  <si>
    <t>邵财教指[2018]1号</t>
  </si>
  <si>
    <t>2018年中小学幼儿园学生用车</t>
  </si>
  <si>
    <t>邵财教指[2018]15号</t>
  </si>
  <si>
    <t>2018年义务教育标准化教学点</t>
  </si>
  <si>
    <t>区教育局</t>
  </si>
  <si>
    <t>邵财教指[2018]23号</t>
  </si>
  <si>
    <t>2018年第三批科技发展经费</t>
  </si>
  <si>
    <t>玉新药业</t>
  </si>
  <si>
    <t>邵财教指[2018]31号</t>
  </si>
  <si>
    <t>2018年农村义务教育薄弱学校</t>
  </si>
  <si>
    <t>邵财教指[2018]45号</t>
  </si>
  <si>
    <t>2018年教育费附加资金</t>
  </si>
  <si>
    <t>邵财企指[2018]4号</t>
  </si>
  <si>
    <t>2018年工业转型升级专项资金</t>
  </si>
  <si>
    <t>邵财综指[2018]1号</t>
  </si>
  <si>
    <t>2018年度中央财政专项彩票公益支持</t>
  </si>
  <si>
    <t>火车站乡高崇山</t>
  </si>
  <si>
    <t>20180521、20180629、20180801</t>
  </si>
  <si>
    <t>邵财综指[2018]2号</t>
  </si>
  <si>
    <t>2018年大中型水库移民后期扶持基金</t>
  </si>
  <si>
    <t>移民局</t>
  </si>
  <si>
    <t>20181017、20181112</t>
  </si>
  <si>
    <t>邵财综指[2018]7号</t>
  </si>
  <si>
    <t>2018年部分中央财政城镇性安居</t>
  </si>
  <si>
    <t>邵财综指[2018]19号</t>
  </si>
  <si>
    <t>2018年中央财政城镇保障</t>
  </si>
  <si>
    <t>邵财综指[2018]21号</t>
  </si>
  <si>
    <t>2018年省级财政城镇保障性</t>
  </si>
  <si>
    <t>邵财综指[2018]23号</t>
  </si>
  <si>
    <t>2018年中央大中型水库</t>
  </si>
  <si>
    <t>邵财综指[2018]28号</t>
  </si>
  <si>
    <t>2018年分成福利彩票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</si>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</sst>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4" fillId="0" borderId="0">
      <alignment vertical="center"/>
    </xf>
    <xf numFmtId="0" fontId="13" fillId="14" borderId="9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25" applyFont="1" applyAlignment="1">
      <alignment horizontal="center" vertical="center"/>
    </xf>
    <xf numFmtId="0" fontId="2" fillId="0" borderId="0" xfId="25" applyFont="1" applyAlignment="1">
      <alignment horizontal="center" vertical="center"/>
    </xf>
    <xf numFmtId="0" fontId="3" fillId="0" borderId="0" xfId="25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25" applyFont="1" applyAlignment="1">
      <alignment horizontal="center" vertical="center"/>
    </xf>
    <xf numFmtId="0" fontId="1" fillId="0" borderId="0" xfId="25" applyFont="1" applyAlignment="1">
      <alignment horizontal="left" vertical="center"/>
    </xf>
    <xf numFmtId="0" fontId="1" fillId="0" borderId="0" xfId="25" applyFont="1" applyAlignment="1">
      <alignment horizontal="left" vertical="center" shrinkToFit="1"/>
    </xf>
    <xf numFmtId="0" fontId="1" fillId="0" borderId="0" xfId="25" applyFont="1" applyAlignment="1">
      <alignment horizontal="center" vertical="center" shrinkToFit="1"/>
    </xf>
    <xf numFmtId="0" fontId="2" fillId="0" borderId="1" xfId="25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1" fillId="0" borderId="1" xfId="25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双清区2014年支出台账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0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3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8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总帐"/>
      <sheetName val="调用表"/>
      <sheetName val="拨款表-基建"/>
      <sheetName val="其他处"/>
      <sheetName val="市州"/>
      <sheetName val="环保"/>
      <sheetName val="发改委来文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四月份月报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Define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五、国内贸易"/>
      <sheetName val="封面1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  <sheetName val="四月份月报"/>
      <sheetName val="C01-1"/>
      <sheetName val="本年收入合计"/>
      <sheetName val="农业用地"/>
      <sheetName val="村级支出"/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  <sheetName val="P1012001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  <sheetName val="地方税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  <sheetName val="C01-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RecoveredExternalLink10"/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RecoveredExternalLink11"/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Define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pane ySplit="4" topLeftCell="A5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20" style="5" customWidth="1"/>
    <col min="2" max="2" width="36.875" style="6" customWidth="1"/>
    <col min="3" max="3" width="8.625" style="7" customWidth="1"/>
    <col min="4" max="4" width="14.125" style="7" customWidth="1"/>
    <col min="5" max="5" width="19.375" style="8" customWidth="1"/>
    <col min="6" max="6" width="9.875" style="7" customWidth="1"/>
    <col min="7" max="7" width="12.5" style="7" customWidth="1"/>
    <col min="8" max="9" width="8.625" style="7" customWidth="1"/>
    <col min="10" max="16384" width="9" style="7"/>
  </cols>
  <sheetData>
    <row r="1" s="1" customFormat="1" ht="25.5" spans="1:7">
      <c r="A1" s="9" t="s">
        <v>0</v>
      </c>
      <c r="B1" s="9"/>
      <c r="C1" s="9"/>
      <c r="D1" s="9"/>
      <c r="E1" s="9"/>
      <c r="F1" s="9"/>
      <c r="G1" s="9"/>
    </row>
    <row r="2" s="1" customFormat="1" spans="1:7">
      <c r="A2" s="10"/>
      <c r="B2" s="11"/>
      <c r="E2" s="12"/>
      <c r="G2" s="1" t="s">
        <v>1</v>
      </c>
    </row>
    <row r="3" s="2" customFormat="1" ht="15" customHeight="1" spans="1:7">
      <c r="A3" s="13" t="s">
        <v>2</v>
      </c>
      <c r="B3" s="13"/>
      <c r="C3" s="13"/>
      <c r="D3" s="13"/>
      <c r="E3" s="13" t="s">
        <v>3</v>
      </c>
      <c r="F3" s="13"/>
      <c r="G3" s="13"/>
    </row>
    <row r="4" s="3" customFormat="1" ht="15" customHeight="1" spans="1:7">
      <c r="A4" s="14" t="s">
        <v>4</v>
      </c>
      <c r="B4" s="15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7</v>
      </c>
    </row>
    <row r="5" ht="15" customHeight="1" spans="1:7">
      <c r="A5" s="16" t="s">
        <v>10</v>
      </c>
      <c r="B5" s="17" t="s">
        <v>11</v>
      </c>
      <c r="C5" s="18">
        <v>2150899</v>
      </c>
      <c r="D5" s="18">
        <v>68</v>
      </c>
      <c r="E5" s="19" t="s">
        <v>12</v>
      </c>
      <c r="F5" s="18">
        <v>20181226</v>
      </c>
      <c r="G5" s="18">
        <f>28+20+20</f>
        <v>68</v>
      </c>
    </row>
    <row r="6" ht="15" customHeight="1" spans="1:7">
      <c r="A6" s="20" t="s">
        <v>13</v>
      </c>
      <c r="B6" s="17" t="s">
        <v>14</v>
      </c>
      <c r="C6" s="18">
        <v>2130199</v>
      </c>
      <c r="D6" s="18">
        <v>344.08</v>
      </c>
      <c r="E6" s="19"/>
      <c r="F6" s="18"/>
      <c r="G6" s="18">
        <v>344.08</v>
      </c>
    </row>
    <row r="7" ht="15" customHeight="1" spans="1:7">
      <c r="A7" s="20" t="s">
        <v>15</v>
      </c>
      <c r="B7" s="17" t="s">
        <v>16</v>
      </c>
      <c r="C7" s="18">
        <v>2130314</v>
      </c>
      <c r="D7" s="18">
        <v>280</v>
      </c>
      <c r="E7" s="19" t="s">
        <v>17</v>
      </c>
      <c r="F7" s="18">
        <v>20180604</v>
      </c>
      <c r="G7" s="18">
        <v>280</v>
      </c>
    </row>
    <row r="8" s="4" customFormat="1" ht="15" customHeight="1" spans="1:7">
      <c r="A8" s="21" t="s">
        <v>18</v>
      </c>
      <c r="B8" s="22" t="s">
        <v>19</v>
      </c>
      <c r="C8" s="23">
        <v>2130314</v>
      </c>
      <c r="D8" s="23">
        <v>100</v>
      </c>
      <c r="E8" s="24" t="s">
        <v>17</v>
      </c>
      <c r="F8" s="23">
        <v>20181213</v>
      </c>
      <c r="G8" s="23">
        <v>100</v>
      </c>
    </row>
    <row r="9" s="4" customFormat="1" ht="15" customHeight="1" spans="1:7">
      <c r="A9" s="21" t="s">
        <v>20</v>
      </c>
      <c r="B9" s="22" t="s">
        <v>21</v>
      </c>
      <c r="C9" s="23">
        <v>2130399</v>
      </c>
      <c r="D9" s="23">
        <v>50</v>
      </c>
      <c r="E9" s="24" t="s">
        <v>17</v>
      </c>
      <c r="F9" s="23">
        <v>20181213</v>
      </c>
      <c r="G9" s="23">
        <v>50</v>
      </c>
    </row>
    <row r="10" s="4" customFormat="1" ht="15" customHeight="1" spans="1:7">
      <c r="A10" s="21" t="s">
        <v>22</v>
      </c>
      <c r="B10" s="22" t="s">
        <v>23</v>
      </c>
      <c r="C10" s="23">
        <v>2130602</v>
      </c>
      <c r="D10" s="23">
        <v>51</v>
      </c>
      <c r="E10" s="24" t="s">
        <v>24</v>
      </c>
      <c r="F10" s="23">
        <v>20180123</v>
      </c>
      <c r="G10" s="23">
        <v>51</v>
      </c>
    </row>
    <row r="11" s="4" customFormat="1" ht="15" customHeight="1" spans="1:7">
      <c r="A11" s="21" t="s">
        <v>25</v>
      </c>
      <c r="B11" s="22" t="s">
        <v>26</v>
      </c>
      <c r="C11" s="23">
        <v>2130602</v>
      </c>
      <c r="D11" s="23">
        <v>235</v>
      </c>
      <c r="E11" s="24" t="s">
        <v>27</v>
      </c>
      <c r="F11" s="23">
        <v>20180122</v>
      </c>
      <c r="G11" s="23">
        <v>235</v>
      </c>
    </row>
    <row r="12" ht="15" customHeight="1" spans="1:7">
      <c r="A12" s="16" t="s">
        <v>28</v>
      </c>
      <c r="B12" s="17" t="s">
        <v>29</v>
      </c>
      <c r="C12" s="18">
        <v>2100299</v>
      </c>
      <c r="D12" s="18">
        <v>80</v>
      </c>
      <c r="E12" s="19" t="s">
        <v>30</v>
      </c>
      <c r="F12" s="18">
        <v>20181205</v>
      </c>
      <c r="G12" s="18">
        <v>80</v>
      </c>
    </row>
    <row r="13" ht="15" customHeight="1" spans="1:7">
      <c r="A13" s="16" t="s">
        <v>31</v>
      </c>
      <c r="B13" s="17" t="s">
        <v>32</v>
      </c>
      <c r="C13" s="18">
        <v>20807</v>
      </c>
      <c r="D13" s="18">
        <v>1571</v>
      </c>
      <c r="E13" s="19" t="s">
        <v>33</v>
      </c>
      <c r="F13" s="18">
        <v>20180131</v>
      </c>
      <c r="G13" s="18">
        <v>1571</v>
      </c>
    </row>
    <row r="14" ht="15" customHeight="1" spans="1:7">
      <c r="A14" s="16" t="s">
        <v>34</v>
      </c>
      <c r="B14" s="25" t="s">
        <v>35</v>
      </c>
      <c r="C14" s="18">
        <v>2100399</v>
      </c>
      <c r="D14" s="18">
        <v>101</v>
      </c>
      <c r="E14" s="19" t="s">
        <v>30</v>
      </c>
      <c r="F14" s="18">
        <v>20180319</v>
      </c>
      <c r="G14" s="18">
        <v>101</v>
      </c>
    </row>
    <row r="15" ht="15" customHeight="1" spans="1:7">
      <c r="A15" s="16" t="s">
        <v>36</v>
      </c>
      <c r="B15" s="25" t="s">
        <v>37</v>
      </c>
      <c r="C15" s="18">
        <v>2100408</v>
      </c>
      <c r="D15" s="18">
        <v>1030</v>
      </c>
      <c r="E15" s="19" t="s">
        <v>30</v>
      </c>
      <c r="F15" s="18">
        <v>20180319</v>
      </c>
      <c r="G15" s="18">
        <v>1030</v>
      </c>
    </row>
    <row r="16" ht="15" customHeight="1" spans="1:7">
      <c r="A16" s="16" t="s">
        <v>38</v>
      </c>
      <c r="B16" s="25" t="s">
        <v>39</v>
      </c>
      <c r="C16" s="18">
        <v>2100717</v>
      </c>
      <c r="D16" s="18">
        <v>129.72</v>
      </c>
      <c r="E16" s="19" t="s">
        <v>30</v>
      </c>
      <c r="F16" s="18">
        <v>20180319</v>
      </c>
      <c r="G16" s="18">
        <v>129.72</v>
      </c>
    </row>
    <row r="17" ht="15" customHeight="1" spans="1:7">
      <c r="A17" s="16" t="s">
        <v>40</v>
      </c>
      <c r="B17" s="25" t="s">
        <v>41</v>
      </c>
      <c r="C17" s="18">
        <v>2081501</v>
      </c>
      <c r="D17" s="18">
        <v>140</v>
      </c>
      <c r="E17" s="19" t="s">
        <v>42</v>
      </c>
      <c r="F17" s="18">
        <v>20180211</v>
      </c>
      <c r="G17" s="18">
        <v>140</v>
      </c>
    </row>
    <row r="18" ht="15" customHeight="1" spans="1:7">
      <c r="A18" s="16" t="s">
        <v>43</v>
      </c>
      <c r="B18" s="25" t="s">
        <v>44</v>
      </c>
      <c r="C18" s="18">
        <v>2101401</v>
      </c>
      <c r="D18" s="18">
        <v>1118</v>
      </c>
      <c r="E18" s="19" t="s">
        <v>42</v>
      </c>
      <c r="F18" s="18">
        <v>20180319</v>
      </c>
      <c r="G18" s="18">
        <v>1118</v>
      </c>
    </row>
    <row r="19" ht="15" customHeight="1" spans="1:7">
      <c r="A19" s="16" t="s">
        <v>45</v>
      </c>
      <c r="B19" s="25" t="s">
        <v>46</v>
      </c>
      <c r="C19" s="18">
        <v>2081199</v>
      </c>
      <c r="D19" s="18">
        <v>125.3934</v>
      </c>
      <c r="E19" s="19" t="s">
        <v>42</v>
      </c>
      <c r="F19" s="18">
        <v>20180718</v>
      </c>
      <c r="G19" s="18">
        <v>125.3934</v>
      </c>
    </row>
    <row r="20" ht="15" customHeight="1" spans="1:7">
      <c r="A20" s="16" t="s">
        <v>47</v>
      </c>
      <c r="B20" s="25" t="s">
        <v>48</v>
      </c>
      <c r="C20" s="18">
        <v>20807</v>
      </c>
      <c r="D20" s="18">
        <v>453</v>
      </c>
      <c r="E20" s="19" t="s">
        <v>49</v>
      </c>
      <c r="F20" s="18">
        <v>20181121</v>
      </c>
      <c r="G20" s="18">
        <v>453</v>
      </c>
    </row>
    <row r="21" ht="15" customHeight="1" spans="1:7">
      <c r="A21" s="16" t="s">
        <v>50</v>
      </c>
      <c r="B21" s="25" t="s">
        <v>51</v>
      </c>
      <c r="C21" s="18">
        <v>20808</v>
      </c>
      <c r="D21" s="18">
        <v>420</v>
      </c>
      <c r="E21" s="19" t="s">
        <v>42</v>
      </c>
      <c r="F21" s="18">
        <v>20181224</v>
      </c>
      <c r="G21" s="18">
        <v>420</v>
      </c>
    </row>
    <row r="22" ht="15" customHeight="1" spans="1:7">
      <c r="A22" s="16" t="s">
        <v>52</v>
      </c>
      <c r="B22" s="25" t="s">
        <v>53</v>
      </c>
      <c r="C22" s="18">
        <v>2100409</v>
      </c>
      <c r="D22" s="18">
        <v>77.44</v>
      </c>
      <c r="E22" s="19" t="s">
        <v>54</v>
      </c>
      <c r="F22" s="18">
        <v>20181130</v>
      </c>
      <c r="G22" s="18">
        <v>77.44</v>
      </c>
    </row>
    <row r="23" ht="15" customHeight="1" spans="1:7">
      <c r="A23" s="16" t="s">
        <v>55</v>
      </c>
      <c r="B23" s="25" t="s">
        <v>56</v>
      </c>
      <c r="C23" s="18">
        <v>2100717</v>
      </c>
      <c r="D23" s="18">
        <v>65.95</v>
      </c>
      <c r="E23" s="19" t="s">
        <v>30</v>
      </c>
      <c r="F23" s="18">
        <v>20181210</v>
      </c>
      <c r="G23" s="18">
        <v>65.95</v>
      </c>
    </row>
    <row r="24" ht="15" customHeight="1" spans="1:7">
      <c r="A24" s="16" t="s">
        <v>57</v>
      </c>
      <c r="B24" s="25" t="s">
        <v>58</v>
      </c>
      <c r="C24" s="18">
        <v>20808</v>
      </c>
      <c r="D24" s="18">
        <v>60</v>
      </c>
      <c r="E24" s="19" t="s">
        <v>42</v>
      </c>
      <c r="F24" s="18">
        <v>20181130</v>
      </c>
      <c r="G24" s="18">
        <v>60</v>
      </c>
    </row>
    <row r="25" ht="15" customHeight="1" spans="1:7">
      <c r="A25" s="16" t="s">
        <v>59</v>
      </c>
      <c r="B25" s="25" t="s">
        <v>60</v>
      </c>
      <c r="C25" s="18">
        <v>2080208</v>
      </c>
      <c r="D25" s="18">
        <v>798</v>
      </c>
      <c r="E25" s="19"/>
      <c r="F25" s="18"/>
      <c r="G25" s="18">
        <v>798</v>
      </c>
    </row>
    <row r="26" ht="15" customHeight="1" spans="1:7">
      <c r="A26" s="16" t="s">
        <v>61</v>
      </c>
      <c r="B26" s="25" t="s">
        <v>62</v>
      </c>
      <c r="C26" s="18">
        <v>2100408</v>
      </c>
      <c r="D26" s="18">
        <v>245.62</v>
      </c>
      <c r="E26" s="19" t="s">
        <v>30</v>
      </c>
      <c r="F26" s="18">
        <v>20181226</v>
      </c>
      <c r="G26" s="18">
        <v>245.62</v>
      </c>
    </row>
    <row r="27" ht="15" customHeight="1" spans="1:7">
      <c r="A27" s="16" t="s">
        <v>63</v>
      </c>
      <c r="B27" s="25" t="s">
        <v>64</v>
      </c>
      <c r="C27" s="18">
        <v>2100408</v>
      </c>
      <c r="D27" s="18">
        <v>165.49</v>
      </c>
      <c r="E27" s="19" t="s">
        <v>30</v>
      </c>
      <c r="F27" s="18">
        <v>20181226</v>
      </c>
      <c r="G27" s="18">
        <v>165.49</v>
      </c>
    </row>
    <row r="28" ht="15" customHeight="1" spans="1:7">
      <c r="A28" s="16" t="s">
        <v>65</v>
      </c>
      <c r="B28" s="25" t="s">
        <v>66</v>
      </c>
      <c r="C28" s="18"/>
      <c r="D28" s="18">
        <v>57</v>
      </c>
      <c r="E28" s="19" t="s">
        <v>67</v>
      </c>
      <c r="F28" s="18">
        <v>20180320</v>
      </c>
      <c r="G28" s="18">
        <f>18+38.9899</f>
        <v>56.9899</v>
      </c>
    </row>
    <row r="29" ht="15" customHeight="1" spans="1:7">
      <c r="A29" s="16" t="s">
        <v>68</v>
      </c>
      <c r="B29" s="25" t="s">
        <v>69</v>
      </c>
      <c r="C29" s="18">
        <v>2130803</v>
      </c>
      <c r="D29" s="18">
        <v>147</v>
      </c>
      <c r="E29" s="19" t="s">
        <v>67</v>
      </c>
      <c r="F29" s="18">
        <v>20181224</v>
      </c>
      <c r="G29" s="18">
        <v>147</v>
      </c>
    </row>
    <row r="30" ht="15" customHeight="1" spans="1:7">
      <c r="A30" s="16" t="s">
        <v>70</v>
      </c>
      <c r="B30" s="25" t="s">
        <v>71</v>
      </c>
      <c r="C30" s="18">
        <v>2130803</v>
      </c>
      <c r="D30" s="18">
        <v>65</v>
      </c>
      <c r="E30" s="19" t="s">
        <v>72</v>
      </c>
      <c r="F30" s="18">
        <v>20181228</v>
      </c>
      <c r="G30" s="18">
        <v>56.41</v>
      </c>
    </row>
    <row r="31" ht="15" customHeight="1" spans="1:7">
      <c r="A31" s="16" t="s">
        <v>73</v>
      </c>
      <c r="B31" s="25" t="s">
        <v>74</v>
      </c>
      <c r="C31" s="18">
        <v>2120399</v>
      </c>
      <c r="D31" s="18">
        <v>2200</v>
      </c>
      <c r="E31" s="19" t="s">
        <v>75</v>
      </c>
      <c r="F31" s="18" t="s">
        <v>76</v>
      </c>
      <c r="G31" s="18">
        <f>900+600+360</f>
        <v>1860</v>
      </c>
    </row>
    <row r="32" ht="15" customHeight="1" spans="1:7">
      <c r="A32" s="16" t="s">
        <v>77</v>
      </c>
      <c r="B32" s="25" t="s">
        <v>78</v>
      </c>
      <c r="C32" s="18">
        <v>2139999</v>
      </c>
      <c r="D32" s="18">
        <v>150</v>
      </c>
      <c r="E32" s="19" t="s">
        <v>79</v>
      </c>
      <c r="F32" s="18" t="s">
        <v>80</v>
      </c>
      <c r="G32" s="18">
        <f>65+65</f>
        <v>130</v>
      </c>
    </row>
    <row r="33" ht="15" customHeight="1" spans="1:7">
      <c r="A33" s="16" t="s">
        <v>81</v>
      </c>
      <c r="B33" s="25" t="s">
        <v>82</v>
      </c>
      <c r="C33" s="18">
        <v>2120399</v>
      </c>
      <c r="D33" s="18">
        <v>3044.0433</v>
      </c>
      <c r="E33" s="19" t="s">
        <v>83</v>
      </c>
      <c r="F33" s="18">
        <v>20180212</v>
      </c>
      <c r="G33" s="18">
        <f>D33-730.79</f>
        <v>2313.2533</v>
      </c>
    </row>
    <row r="34" ht="15" customHeight="1" spans="1:7">
      <c r="A34" s="16" t="s">
        <v>84</v>
      </c>
      <c r="B34" s="25" t="s">
        <v>82</v>
      </c>
      <c r="C34" s="18">
        <v>2120399</v>
      </c>
      <c r="D34" s="18">
        <v>372.49</v>
      </c>
      <c r="E34" s="19" t="s">
        <v>83</v>
      </c>
      <c r="F34" s="18">
        <v>20180212</v>
      </c>
      <c r="G34" s="18">
        <v>372.49</v>
      </c>
    </row>
    <row r="35" ht="15" customHeight="1" spans="1:7">
      <c r="A35" s="16" t="s">
        <v>85</v>
      </c>
      <c r="B35" s="25" t="s">
        <v>86</v>
      </c>
      <c r="C35" s="18">
        <v>2120399</v>
      </c>
      <c r="D35" s="18">
        <v>72</v>
      </c>
      <c r="E35" s="19" t="s">
        <v>87</v>
      </c>
      <c r="F35" s="18">
        <v>20180321</v>
      </c>
      <c r="G35" s="18">
        <v>72</v>
      </c>
    </row>
    <row r="36" ht="15" customHeight="1" spans="1:7">
      <c r="A36" s="16" t="s">
        <v>88</v>
      </c>
      <c r="B36" s="25" t="s">
        <v>89</v>
      </c>
      <c r="C36" s="18"/>
      <c r="D36" s="18">
        <v>100</v>
      </c>
      <c r="E36" s="19" t="s">
        <v>90</v>
      </c>
      <c r="F36" s="18">
        <v>20180521</v>
      </c>
      <c r="G36" s="18">
        <v>100</v>
      </c>
    </row>
    <row r="37" ht="15" customHeight="1" spans="1:7">
      <c r="A37" s="16" t="s">
        <v>91</v>
      </c>
      <c r="B37" s="25" t="s">
        <v>92</v>
      </c>
      <c r="C37" s="18">
        <v>2010499</v>
      </c>
      <c r="D37" s="18">
        <v>155</v>
      </c>
      <c r="E37" s="19" t="s">
        <v>93</v>
      </c>
      <c r="F37" s="18">
        <v>20180615</v>
      </c>
      <c r="G37" s="18">
        <v>150</v>
      </c>
    </row>
    <row r="38" ht="15" customHeight="1" spans="1:7">
      <c r="A38" s="16" t="s">
        <v>94</v>
      </c>
      <c r="B38" s="25" t="s">
        <v>95</v>
      </c>
      <c r="C38" s="18">
        <v>2130335</v>
      </c>
      <c r="D38" s="18">
        <v>45</v>
      </c>
      <c r="E38" s="19" t="s">
        <v>17</v>
      </c>
      <c r="F38" s="18">
        <v>20181126</v>
      </c>
      <c r="G38" s="18">
        <v>45</v>
      </c>
    </row>
    <row r="39" ht="15" customHeight="1" spans="1:7">
      <c r="A39" s="16" t="s">
        <v>96</v>
      </c>
      <c r="B39" s="25" t="s">
        <v>97</v>
      </c>
      <c r="C39" s="18">
        <v>2120399</v>
      </c>
      <c r="D39" s="18">
        <v>330.719</v>
      </c>
      <c r="E39" s="19" t="s">
        <v>98</v>
      </c>
      <c r="F39" s="18">
        <v>20180716</v>
      </c>
      <c r="G39" s="18">
        <v>330.719</v>
      </c>
    </row>
    <row r="40" ht="15" customHeight="1" spans="1:7">
      <c r="A40" s="16" t="s">
        <v>99</v>
      </c>
      <c r="B40" s="25" t="s">
        <v>100</v>
      </c>
      <c r="C40" s="18">
        <v>2110302</v>
      </c>
      <c r="D40" s="18">
        <v>80</v>
      </c>
      <c r="E40" s="19" t="s">
        <v>101</v>
      </c>
      <c r="F40" s="18">
        <v>20181210</v>
      </c>
      <c r="G40" s="18">
        <v>45</v>
      </c>
    </row>
    <row r="41" ht="15" customHeight="1" spans="1:7">
      <c r="A41" s="16" t="s">
        <v>102</v>
      </c>
      <c r="B41" s="25" t="s">
        <v>103</v>
      </c>
      <c r="C41" s="18">
        <v>2220499</v>
      </c>
      <c r="D41" s="18">
        <v>842</v>
      </c>
      <c r="E41" s="19" t="s">
        <v>104</v>
      </c>
      <c r="F41" s="18">
        <v>20180828</v>
      </c>
      <c r="G41" s="18">
        <v>842</v>
      </c>
    </row>
    <row r="42" ht="15" customHeight="1" spans="1:7">
      <c r="A42" s="16" t="s">
        <v>105</v>
      </c>
      <c r="B42" s="25" t="s">
        <v>106</v>
      </c>
      <c r="C42" s="18">
        <v>2111201</v>
      </c>
      <c r="D42" s="18">
        <v>89</v>
      </c>
      <c r="E42" s="19" t="s">
        <v>107</v>
      </c>
      <c r="F42" s="18">
        <v>20181128</v>
      </c>
      <c r="G42" s="18">
        <v>89</v>
      </c>
    </row>
    <row r="43" ht="15" customHeight="1" spans="1:7">
      <c r="A43" s="16" t="s">
        <v>108</v>
      </c>
      <c r="B43" s="25" t="s">
        <v>109</v>
      </c>
      <c r="C43" s="18">
        <v>2210199</v>
      </c>
      <c r="D43" s="18">
        <v>7755</v>
      </c>
      <c r="E43" s="19" t="s">
        <v>110</v>
      </c>
      <c r="F43" s="18">
        <v>20180115</v>
      </c>
      <c r="G43" s="18">
        <v>7755</v>
      </c>
    </row>
    <row r="44" ht="15" customHeight="1" spans="1:7">
      <c r="A44" s="16" t="s">
        <v>111</v>
      </c>
      <c r="B44" s="25" t="s">
        <v>112</v>
      </c>
      <c r="C44" s="18">
        <v>2050201</v>
      </c>
      <c r="D44" s="18">
        <v>448</v>
      </c>
      <c r="E44" s="19" t="s">
        <v>113</v>
      </c>
      <c r="F44" s="18">
        <v>20180411</v>
      </c>
      <c r="G44" s="18">
        <v>448</v>
      </c>
    </row>
    <row r="45" ht="15" customHeight="1" spans="1:7">
      <c r="A45" s="26" t="s">
        <v>114</v>
      </c>
      <c r="B45" s="27" t="s">
        <v>115</v>
      </c>
      <c r="C45" s="28">
        <v>20502</v>
      </c>
      <c r="D45" s="28">
        <v>51</v>
      </c>
      <c r="E45" s="29" t="s">
        <v>113</v>
      </c>
      <c r="F45" s="28">
        <v>20180919</v>
      </c>
      <c r="G45" s="28">
        <v>51</v>
      </c>
    </row>
    <row r="46" ht="15" customHeight="1" spans="1:7">
      <c r="A46" s="16" t="s">
        <v>116</v>
      </c>
      <c r="B46" s="25" t="s">
        <v>117</v>
      </c>
      <c r="C46" s="18">
        <v>20502</v>
      </c>
      <c r="D46" s="18">
        <v>190</v>
      </c>
      <c r="E46" s="19" t="s">
        <v>118</v>
      </c>
      <c r="F46" s="18">
        <v>20180910</v>
      </c>
      <c r="G46" s="30">
        <v>190</v>
      </c>
    </row>
    <row r="47" ht="15" customHeight="1" spans="1:7">
      <c r="A47" s="16" t="s">
        <v>119</v>
      </c>
      <c r="B47" s="25" t="s">
        <v>120</v>
      </c>
      <c r="C47" s="18"/>
      <c r="D47" s="18">
        <v>136</v>
      </c>
      <c r="E47" s="19" t="s">
        <v>121</v>
      </c>
      <c r="F47" s="18">
        <v>20180831</v>
      </c>
      <c r="G47" s="18">
        <v>136</v>
      </c>
    </row>
    <row r="48" ht="15" customHeight="1" spans="1:7">
      <c r="A48" s="16" t="s">
        <v>122</v>
      </c>
      <c r="B48" s="25" t="s">
        <v>123</v>
      </c>
      <c r="C48" s="18">
        <v>20502</v>
      </c>
      <c r="D48" s="18">
        <v>405</v>
      </c>
      <c r="E48" s="19" t="s">
        <v>113</v>
      </c>
      <c r="F48" s="18">
        <v>20180919</v>
      </c>
      <c r="G48" s="18">
        <v>405</v>
      </c>
    </row>
    <row r="49" ht="15" customHeight="1" spans="1:7">
      <c r="A49" s="16" t="s">
        <v>124</v>
      </c>
      <c r="B49" s="25" t="s">
        <v>125</v>
      </c>
      <c r="C49" s="18">
        <v>2050903</v>
      </c>
      <c r="D49" s="18">
        <v>1000</v>
      </c>
      <c r="E49" s="19" t="s">
        <v>113</v>
      </c>
      <c r="F49" s="18">
        <v>20181212</v>
      </c>
      <c r="G49" s="18">
        <v>1000</v>
      </c>
    </row>
    <row r="50" ht="15" customHeight="1" spans="1:7">
      <c r="A50" s="16" t="s">
        <v>126</v>
      </c>
      <c r="B50" s="25" t="s">
        <v>127</v>
      </c>
      <c r="C50" s="18">
        <v>2159904</v>
      </c>
      <c r="D50" s="18">
        <v>50</v>
      </c>
      <c r="E50" s="19"/>
      <c r="F50" s="18">
        <v>20180906</v>
      </c>
      <c r="G50" s="18">
        <v>50</v>
      </c>
    </row>
    <row r="51" ht="15" customHeight="1" spans="1:7">
      <c r="A51" s="16" t="s">
        <v>128</v>
      </c>
      <c r="B51" s="17" t="s">
        <v>129</v>
      </c>
      <c r="C51" s="18">
        <v>2296099</v>
      </c>
      <c r="D51" s="18">
        <v>90</v>
      </c>
      <c r="E51" s="19" t="s">
        <v>130</v>
      </c>
      <c r="F51" s="18" t="s">
        <v>131</v>
      </c>
      <c r="G51" s="18">
        <f>30+10+10</f>
        <v>50</v>
      </c>
    </row>
    <row r="52" ht="15" customHeight="1" spans="1:7">
      <c r="A52" s="16" t="s">
        <v>132</v>
      </c>
      <c r="B52" s="17" t="s">
        <v>133</v>
      </c>
      <c r="C52" s="18">
        <v>2082201</v>
      </c>
      <c r="D52" s="18">
        <v>64.32</v>
      </c>
      <c r="E52" s="19" t="s">
        <v>134</v>
      </c>
      <c r="F52" s="18" t="s">
        <v>135</v>
      </c>
      <c r="G52" s="18">
        <f>28.38+35.94</f>
        <v>64.32</v>
      </c>
    </row>
    <row r="53" ht="15" customHeight="1" spans="1:7">
      <c r="A53" s="16" t="s">
        <v>136</v>
      </c>
      <c r="B53" s="17" t="s">
        <v>137</v>
      </c>
      <c r="C53" s="18">
        <v>2210103</v>
      </c>
      <c r="D53" s="18">
        <v>2550</v>
      </c>
      <c r="E53" s="19" t="s">
        <v>110</v>
      </c>
      <c r="F53" s="18">
        <v>20181226</v>
      </c>
      <c r="G53" s="18">
        <v>2550</v>
      </c>
    </row>
    <row r="54" ht="15" customHeight="1" spans="1:7">
      <c r="A54" s="16" t="s">
        <v>138</v>
      </c>
      <c r="B54" s="17" t="s">
        <v>139</v>
      </c>
      <c r="C54" s="18">
        <v>2210103</v>
      </c>
      <c r="D54" s="18">
        <v>1260</v>
      </c>
      <c r="E54" s="19" t="s">
        <v>110</v>
      </c>
      <c r="F54" s="18">
        <v>20181226</v>
      </c>
      <c r="G54" s="18">
        <v>1260</v>
      </c>
    </row>
    <row r="55" ht="15" customHeight="1" spans="1:7">
      <c r="A55" s="16" t="s">
        <v>140</v>
      </c>
      <c r="B55" s="17" t="s">
        <v>141</v>
      </c>
      <c r="C55" s="18">
        <v>2120810</v>
      </c>
      <c r="D55" s="18">
        <v>413</v>
      </c>
      <c r="E55" s="19" t="s">
        <v>110</v>
      </c>
      <c r="F55" s="18">
        <v>20181226</v>
      </c>
      <c r="G55" s="18">
        <v>413</v>
      </c>
    </row>
    <row r="56" ht="15" customHeight="1" spans="1:7">
      <c r="A56" s="16" t="s">
        <v>142</v>
      </c>
      <c r="B56" s="17" t="s">
        <v>143</v>
      </c>
      <c r="C56" s="18">
        <v>2082202</v>
      </c>
      <c r="D56" s="18">
        <v>138</v>
      </c>
      <c r="E56" s="19" t="s">
        <v>134</v>
      </c>
      <c r="F56" s="18">
        <v>20181226</v>
      </c>
      <c r="G56" s="18">
        <v>138</v>
      </c>
    </row>
    <row r="57" ht="15" customHeight="1" spans="1:7">
      <c r="A57" s="16" t="s">
        <v>144</v>
      </c>
      <c r="B57" s="17" t="s">
        <v>145</v>
      </c>
      <c r="C57" s="18">
        <v>2296002</v>
      </c>
      <c r="D57" s="18">
        <v>129</v>
      </c>
      <c r="E57" s="19" t="s">
        <v>42</v>
      </c>
      <c r="F57" s="18">
        <v>20181226</v>
      </c>
      <c r="G57" s="18">
        <v>129</v>
      </c>
    </row>
    <row r="58" ht="15" customHeight="1" spans="1:7">
      <c r="A58" s="31" t="s">
        <v>146</v>
      </c>
      <c r="B58" s="32"/>
      <c r="C58" s="33"/>
      <c r="D58" s="18">
        <f>SUM(D5:D57)</f>
        <v>30137.2657</v>
      </c>
      <c r="E58" s="19"/>
      <c r="F58" s="18"/>
      <c r="G58" s="18">
        <f>SUM(G5:G57)</f>
        <v>28957.8756</v>
      </c>
    </row>
  </sheetData>
  <mergeCells count="4">
    <mergeCell ref="A1:G1"/>
    <mergeCell ref="A3:D3"/>
    <mergeCell ref="E3:G3"/>
    <mergeCell ref="A58:C58"/>
  </mergeCells>
  <pageMargins left="0.700694444444445" right="0.700694444444445" top="0.751388888888889" bottom="0.751388888888889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2018年省市专项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2020-01-19T08:17:00Z</dcterms:created>
  <cp:lastPrinted>2020-01-19T09:01:00Z</cp:lastPrinted>
  <dcterms:modified xsi:type="dcterms:W3CDTF">2021-06-17T07:33:00Z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4F09C713822C4D33B4826B31869417F3</vt:lpwstr>
  </property>
</Properties>
</file>