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年转移支付民生资金公开明细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[8]调用表!$B$3:$B$125</definedName>
    <definedName name="철구사업본부">#REF!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'[10]C01-1'!#REF!</definedName>
    <definedName name="位次d">[11]四月份月报!#REF!</definedName>
    <definedName name="五、农业生产资料价格总指数〈_〉">[12]五、国内贸易!$A$31</definedName>
    <definedName name="乡镇办">#REF!</definedName>
    <definedName name="性别">[13]基础编码!$H$2:$H$3</definedName>
    <definedName name="学历">[13]基础编码!$S$2:$S$9</definedName>
    <definedName name="支出">'[14]P1012001'!$A$6:$E$117</definedName>
    <definedName name="地区名称">[15]封面!$B$2:$B$6</definedName>
    <definedName name="HTML_Control" localSheetId="0" hidden="1">{"'Sheet1'!$B$1:$F$24","'七、地方财政'!$A$1:$E$32","'七、地方财政'!$G$78","'Sheet1'!$J$1:$O$24"}</definedName>
    <definedName name="_xlnm.Print_Area" localSheetId="0">'2019年转移支付民生资金公开明细表'!$A$1:$K$44</definedName>
    <definedName name="_xlnm.Print_Titles" localSheetId="0">'2019年转移支付民生资金公开明细表'!$3:$4</definedName>
  </definedNames>
  <calcPr calcId="144525"/>
</workbook>
</file>

<file path=xl/sharedStrings.xml><?xml version="1.0" encoding="utf-8"?>
<sst xmlns="http://schemas.openxmlformats.org/spreadsheetml/2006/main" count="321" uniqueCount="179">
  <si>
    <t>2019年转移支付民生资金公开明细表</t>
  </si>
  <si>
    <t xml:space="preserve"> </t>
  </si>
  <si>
    <t>单位:万元</t>
  </si>
  <si>
    <t>文号</t>
  </si>
  <si>
    <t>摘要</t>
  </si>
  <si>
    <t>收入科目</t>
  </si>
  <si>
    <t>支出功能科目</t>
  </si>
  <si>
    <t>政府经济科目</t>
  </si>
  <si>
    <t>部门经济科目</t>
  </si>
  <si>
    <t>金额</t>
  </si>
  <si>
    <t>拨付情况</t>
  </si>
  <si>
    <t>备注</t>
  </si>
  <si>
    <t>拨款时间</t>
  </si>
  <si>
    <t>单位</t>
  </si>
  <si>
    <t>邵财预[2019]1号
湘财预[2018]165号</t>
  </si>
  <si>
    <t>关于提前下达2019年中央财政专项扶贫资金的通知</t>
  </si>
  <si>
    <t>1100231贫困地区转移支付收入</t>
  </si>
  <si>
    <t>2130505生产发展</t>
  </si>
  <si>
    <t>59999其他支出</t>
  </si>
  <si>
    <t>39999其他支出</t>
  </si>
  <si>
    <t>2019.1.30</t>
  </si>
  <si>
    <t>区扶贫办60,农林水局143,交通局85</t>
  </si>
  <si>
    <t>邵财预[2019]67号
邵财预[2019]78号
邵财预[2019]106号
湘财预[2018]184号
湘财预[2019]95号
湘财预[2019]112号
湘财预[2019]212号</t>
  </si>
  <si>
    <t>2019年城乡义务教育经费保障机制改革和省级资金预计数的通知</t>
  </si>
  <si>
    <t>1100245教育共同财政事权转移支付收入</t>
  </si>
  <si>
    <t>2050299其他普通教育支出</t>
  </si>
  <si>
    <t>50502商品和服务支出</t>
  </si>
  <si>
    <t>30299其他商品和服务支出</t>
  </si>
  <si>
    <t>2019.1.1</t>
  </si>
  <si>
    <t>教育局</t>
  </si>
  <si>
    <t>湘财预[2018]191号
湘财预[2019]165号</t>
  </si>
  <si>
    <t>提前下达2019年城乡居民基本医疗保险中央和省级财政补助资金</t>
  </si>
  <si>
    <t>1100223城乡居民基本医疗保险转移支付收入</t>
  </si>
  <si>
    <t>2101202财政对城乡居民基本医疗保险基金的补助</t>
  </si>
  <si>
    <t>51002对社会保险基金的补助</t>
  </si>
  <si>
    <t>30399对个人和家庭的补助</t>
  </si>
  <si>
    <t>归集省专户1038,直拨专户3772-92=3680万</t>
  </si>
  <si>
    <t>邵财预[2019]12号
湘财预[2018]207号</t>
  </si>
  <si>
    <t>提前下达2019年基本公共卫生服务补助资金</t>
  </si>
  <si>
    <t>1100249卫生健康共同财政事权转移支付收入</t>
  </si>
  <si>
    <t>2100408基本公共卫生服务</t>
  </si>
  <si>
    <t>50999其他对个人家庭补助</t>
  </si>
  <si>
    <t>2019.5.20</t>
  </si>
  <si>
    <t>卫健局</t>
  </si>
  <si>
    <t>湘财预[2018]210号</t>
  </si>
  <si>
    <t>提前下达2019年消除义务教育大班额奖补资金</t>
  </si>
  <si>
    <t>2019.1.17</t>
  </si>
  <si>
    <t>湘财预[2018]206号</t>
  </si>
  <si>
    <t>2019年城乡居民基本养老保险省级财政补助资金</t>
  </si>
  <si>
    <t>1100222基本养老金转移支付收入</t>
  </si>
  <si>
    <t>2019.4.15</t>
  </si>
  <si>
    <t>新农保专户</t>
  </si>
  <si>
    <t>湘财预[2018]161号</t>
  </si>
  <si>
    <t>2019年城乡居民基本养老保险中央财政补助资金</t>
  </si>
  <si>
    <t>邵财预[2019]13号
湘财预[2018]168号</t>
  </si>
  <si>
    <t>2019年民政和抚恤一般性转移支付预算指标</t>
  </si>
  <si>
    <t>1100299其他一般性转移支付收入</t>
  </si>
  <si>
    <t>2081901城市最低生活保障金支出</t>
  </si>
  <si>
    <t>2019.3.28;4.2</t>
  </si>
  <si>
    <t>医保专户3752;民政局227.312;</t>
  </si>
  <si>
    <t>邵财预[2019]14号
湘财预[2018]194号</t>
  </si>
  <si>
    <t>2019年计划生育服务中央补助资金</t>
  </si>
  <si>
    <t>2100717计划生育服务</t>
  </si>
  <si>
    <t>邵财预[2019]18号
湘财预[2018]179号</t>
  </si>
  <si>
    <t>2019年村卫生室实施基本药物制度中央财政补助</t>
  </si>
  <si>
    <t>2100399其他基层医疗卫生机构支出</t>
  </si>
  <si>
    <t>邵财预[2019]20号
湘财预[2018]178号</t>
  </si>
  <si>
    <t>2019年基层医疗卫生机构实施基本药物制度中央财政补助</t>
  </si>
  <si>
    <t>邵财预[2019]39号
湘财预[2019]73号</t>
  </si>
  <si>
    <t>2019年省级财政专项扶贫资金</t>
  </si>
  <si>
    <t>2019.7.15</t>
  </si>
  <si>
    <t>农业农村局288,住建局32,交通局125,</t>
  </si>
  <si>
    <t>邵财预[2019]38号
湘财预[2019]83号</t>
  </si>
  <si>
    <t>2019年第二批中央财政专项扶贫资金</t>
  </si>
  <si>
    <t>区交通局20,扶贫办3,农业农村局58</t>
  </si>
  <si>
    <r>
      <rPr>
        <sz val="12"/>
        <rFont val="宋体"/>
        <charset val="134"/>
      </rPr>
      <t xml:space="preserve">邵财预[2019]55号
湘财预[2019]77号
</t>
    </r>
    <r>
      <rPr>
        <sz val="11"/>
        <rFont val="宋体"/>
        <charset val="134"/>
      </rPr>
      <t>湘财教指[2018]93号</t>
    </r>
  </si>
  <si>
    <t>2019年支持学前教育发展资金的通知</t>
  </si>
  <si>
    <t>2050201学前教育</t>
  </si>
  <si>
    <t>2019.9.10</t>
  </si>
  <si>
    <t>邵财预[2019]70号
湘财预[2019]125号</t>
  </si>
  <si>
    <t>2019年中央新型职业农民培育专项资金</t>
  </si>
  <si>
    <t>1100252农林水共同事权转移支付收入</t>
  </si>
  <si>
    <t>2130106科技转化与推广服务</t>
  </si>
  <si>
    <t>2019.11.5</t>
  </si>
  <si>
    <t>农业农村局15</t>
  </si>
  <si>
    <t>邵财预[2019]71号
湘财预[2019]128号</t>
  </si>
  <si>
    <t>2019年中央农村信息进村入户资金</t>
  </si>
  <si>
    <t>1100252农林水共同财政事权转移支付收入</t>
  </si>
  <si>
    <t>2130199其他农业支出</t>
  </si>
  <si>
    <t>50399其他资本性支出</t>
  </si>
  <si>
    <t>农业农村15.83</t>
  </si>
  <si>
    <t>邵财预[2019]59号
湘财预[2019]131号</t>
  </si>
  <si>
    <t>2019年消除义务教育大班额奖补资金</t>
  </si>
  <si>
    <t>2050203初中教育</t>
  </si>
  <si>
    <t>邵财预[2019]73号
湘财预[2019]144号</t>
  </si>
  <si>
    <t>2019年中央农民合作社示范创建资金</t>
  </si>
  <si>
    <t>2130124农业组织化与产业化经营</t>
  </si>
  <si>
    <t>50299其他商品和服务支出</t>
  </si>
  <si>
    <t>经管站10</t>
  </si>
  <si>
    <t>邵财预[2019]66号
湘财预[2019]150号</t>
  </si>
  <si>
    <t>2019年林业改革发展资金</t>
  </si>
  <si>
    <t>2130205森林培育</t>
  </si>
  <si>
    <t>2019.11.5;12.27</t>
  </si>
  <si>
    <t>农业农村15.8+0.88</t>
  </si>
  <si>
    <t>邵财预[2019]49号
湘财预[2019]174号</t>
  </si>
  <si>
    <t>2019.9.12</t>
  </si>
  <si>
    <t>交通局111,农业农村局170</t>
  </si>
  <si>
    <t>邵财预[2019]24号
湘财预[2018]163号</t>
  </si>
  <si>
    <t>2019年企业军转干部解困资金</t>
  </si>
  <si>
    <t>2089901其他社会保障和就业支出</t>
  </si>
  <si>
    <t>2019.9.9</t>
  </si>
  <si>
    <t>医保专户4</t>
  </si>
  <si>
    <t>邵财预[2019]50号
湘财预[2019]53号</t>
  </si>
  <si>
    <t>2019年困难群众救助补助资金</t>
  </si>
  <si>
    <t>1100248社会保障和就业共同财政事权转移支付收入</t>
  </si>
  <si>
    <t>邵财预[2019]51号
湘财预[2018]181号</t>
  </si>
  <si>
    <t>2101399其他医疗救助支出</t>
  </si>
  <si>
    <t>50901社会福利和救助</t>
  </si>
  <si>
    <t>2019.9.29</t>
  </si>
  <si>
    <t>社会救助专户</t>
  </si>
  <si>
    <t>邵财预[2019]52号
湘财预[2019]123号</t>
  </si>
  <si>
    <t>2019年基本公共卫生服务中央和省级财政第二批补助资金</t>
  </si>
  <si>
    <t>2019.9.16</t>
  </si>
  <si>
    <t>邵财预[2019]110号
湘财预[2019]167号</t>
  </si>
  <si>
    <t>2019年学前教育生均公用经费补助资金</t>
  </si>
  <si>
    <t>2019.12.24</t>
  </si>
  <si>
    <t>邵财预[2019]82号
湘财预[2019]108号</t>
  </si>
  <si>
    <t>2019年实施基本药物制度省级财政补助</t>
  </si>
  <si>
    <t>2019.10.29</t>
  </si>
  <si>
    <t>邵财预[2019]83号
湘财预[2019]162号</t>
  </si>
  <si>
    <t>2019年建立档立卡贫困户医疗救助省级补助资金</t>
  </si>
  <si>
    <t>2101301城乡医疗救助</t>
  </si>
  <si>
    <t>2019.12.5</t>
  </si>
  <si>
    <t>城乡医疗救助专户</t>
  </si>
  <si>
    <t>湘财预[2019]211号</t>
  </si>
  <si>
    <t>2019年城乡居民医保省级财政补助结算资金</t>
  </si>
  <si>
    <t>31302对社会保险基金补助</t>
  </si>
  <si>
    <t>2019.10.12</t>
  </si>
  <si>
    <t>省财政专户调拨</t>
  </si>
  <si>
    <t>湘财预[2019]216号</t>
  </si>
  <si>
    <t>2019年县级基本财力保障机制奖补资金（进基数1461万）</t>
  </si>
  <si>
    <t>1100207县级基本财力保障机制奖补资金收入</t>
  </si>
  <si>
    <t>2299901其他支出</t>
  </si>
  <si>
    <t>2019.12.20</t>
  </si>
  <si>
    <t>民政局391万，机关事业单位养老金674万,化隐性债务400万</t>
  </si>
  <si>
    <t>邵财预[2019]136号
湘财预[2019]219号</t>
  </si>
  <si>
    <t>2019年部分财力性转移支付资金754</t>
  </si>
  <si>
    <t>1100202均衡性转移支付收入</t>
  </si>
  <si>
    <t>2080208基层政权和社区建设</t>
  </si>
  <si>
    <t>年初安排社区运转与惠民项目经费</t>
  </si>
  <si>
    <t>邵财预[2019]62号
湘财预[2019]64号</t>
  </si>
  <si>
    <t>邵财预[2019]88号
湘财预[2019]175号</t>
  </si>
  <si>
    <t>2019年稻谷目标价格补贴资金</t>
  </si>
  <si>
    <t>2300252农林水共同财政事权转移支付支出</t>
  </si>
  <si>
    <t>31099其他资本性支出</t>
  </si>
  <si>
    <t>农发行粮食风险基金专户</t>
  </si>
  <si>
    <t>邵财预[2019]94号
湘财预[2019]201号</t>
  </si>
  <si>
    <t>2019年中财自然灾害救灾资金</t>
  </si>
  <si>
    <t>1100260灾害防治及应急管理共同财政事权转移支付收入</t>
  </si>
  <si>
    <t>22499其他灾害防治及应急管理支出</t>
  </si>
  <si>
    <t>应急局150</t>
  </si>
  <si>
    <t>邵财预[2019]95号
湘财预[2019]200号</t>
  </si>
  <si>
    <t>2019年中财自然灾害(地质灾害)救灾资金</t>
  </si>
  <si>
    <t>扣回预拨资金50万</t>
  </si>
  <si>
    <t>湘财预[2019]54号</t>
  </si>
  <si>
    <t>2019年城乡居民医保中央财政第二批补助资金</t>
  </si>
  <si>
    <t>2019.5.28</t>
  </si>
  <si>
    <t>邵财预[2019]93号
湘财预[2019]58号</t>
  </si>
  <si>
    <t>2019年农村危房改造补助资金</t>
  </si>
  <si>
    <t>1100258住房保障共同财政事权转移支付收入</t>
  </si>
  <si>
    <t>2210105农村危房改造</t>
  </si>
  <si>
    <t>2019.12.26</t>
  </si>
  <si>
    <t>惠农补贴专户</t>
  </si>
  <si>
    <t>邵财预[2019]97号
湘财预[2019]139号</t>
  </si>
  <si>
    <t>2019年医疗救助中央和省级财政补助资金（其中彩票公益金17万）</t>
  </si>
  <si>
    <t>卫计局</t>
  </si>
  <si>
    <t>邵财预[2019]98号
湘财预[2019]213号</t>
  </si>
  <si>
    <t>2019年计划生育扶助保障省级财政补助资金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</si>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</sst>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2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9" fontId="1" fillId="0" borderId="0" xfId="1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177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20351;&#29992;&#36164;&#26009;\&#36130;&#25919;&#20379;&#20859;&#20154;&#21592;&#20449;&#24687;&#34920;\&#25945;&#32946;\&#27896;&#27700;&#22235;&#2001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20351;&#29992;&#36164;&#26009;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20351;&#29992;&#36164;&#26009;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44"/>
  <sheetViews>
    <sheetView showZeros="0" tabSelected="1" zoomScale="130" zoomScaleNormal="130" workbookViewId="0">
      <pane ySplit="4" topLeftCell="A5" activePane="bottomLeft" state="frozen"/>
      <selection/>
      <selection pane="bottomLeft" activeCell="C5" sqref="C5"/>
    </sheetView>
  </sheetViews>
  <sheetFormatPr defaultColWidth="9" defaultRowHeight="14.25"/>
  <cols>
    <col min="1" max="1" width="19.4166666666667" style="2" customWidth="1"/>
    <col min="2" max="2" width="25.05" style="2" customWidth="1"/>
    <col min="3" max="3" width="26.725" style="2" customWidth="1"/>
    <col min="4" max="4" width="9.13333333333333" style="2" customWidth="1"/>
    <col min="5" max="6" width="6.725" style="2" customWidth="1"/>
    <col min="7" max="7" width="9.375" style="2" customWidth="1"/>
    <col min="8" max="10" width="7.68333333333333" style="2" customWidth="1"/>
    <col min="11" max="11" width="14.0333333333333" style="3" customWidth="1"/>
    <col min="12" max="242" width="9" style="2"/>
    <col min="243" max="250" width="9" style="1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9" customHeight="1" spans="1:11">
      <c r="A2" s="5"/>
      <c r="B2" s="5" t="s">
        <v>1</v>
      </c>
      <c r="C2" s="5"/>
      <c r="D2" s="5"/>
      <c r="K2" s="2" t="s">
        <v>2</v>
      </c>
    </row>
    <row r="3" spans="1:11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6" t="s">
        <v>9</v>
      </c>
      <c r="H3" s="6" t="s">
        <v>10</v>
      </c>
      <c r="I3" s="6"/>
      <c r="J3" s="17"/>
      <c r="K3" s="18" t="s">
        <v>11</v>
      </c>
    </row>
    <row r="4" spans="1:11">
      <c r="A4" s="8"/>
      <c r="B4" s="8"/>
      <c r="C4" s="8"/>
      <c r="D4" s="8"/>
      <c r="E4" s="8"/>
      <c r="F4" s="8"/>
      <c r="G4" s="8"/>
      <c r="H4" s="8" t="s">
        <v>12</v>
      </c>
      <c r="I4" s="8" t="s">
        <v>13</v>
      </c>
      <c r="J4" s="8" t="s">
        <v>9</v>
      </c>
      <c r="K4" s="19"/>
    </row>
    <row r="5" s="1" customFormat="1" ht="28.5" spans="1:242">
      <c r="A5" s="9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1">
        <v>288</v>
      </c>
      <c r="H5" s="11" t="s">
        <v>20</v>
      </c>
      <c r="I5" s="11" t="s">
        <v>21</v>
      </c>
      <c r="J5" s="11">
        <v>288</v>
      </c>
      <c r="K5" s="1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</row>
    <row r="6" s="1" customFormat="1" ht="99.75" spans="1:242">
      <c r="A6" s="9" t="s">
        <v>22</v>
      </c>
      <c r="B6" s="12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1">
        <v>1984</v>
      </c>
      <c r="H6" s="11" t="s">
        <v>28</v>
      </c>
      <c r="I6" s="11" t="s">
        <v>29</v>
      </c>
      <c r="J6" s="11">
        <v>1984</v>
      </c>
      <c r="K6" s="1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</row>
    <row r="7" s="1" customFormat="1" ht="28.5" spans="1:242">
      <c r="A7" s="9" t="s">
        <v>30</v>
      </c>
      <c r="B7" s="10" t="s">
        <v>31</v>
      </c>
      <c r="C7" s="10" t="s">
        <v>32</v>
      </c>
      <c r="D7" s="10" t="s">
        <v>33</v>
      </c>
      <c r="E7" s="10" t="s">
        <v>34</v>
      </c>
      <c r="F7" s="10" t="s">
        <v>35</v>
      </c>
      <c r="G7" s="11">
        <f>3906+904-92</f>
        <v>4718</v>
      </c>
      <c r="H7" s="11" t="s">
        <v>28</v>
      </c>
      <c r="I7" s="11" t="s">
        <v>36</v>
      </c>
      <c r="J7" s="11">
        <f>4810-92</f>
        <v>4718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</row>
    <row r="8" s="1" customFormat="1" ht="28.5" spans="1:242">
      <c r="A8" s="9" t="s">
        <v>37</v>
      </c>
      <c r="B8" s="10" t="s">
        <v>38</v>
      </c>
      <c r="C8" s="10" t="s">
        <v>39</v>
      </c>
      <c r="D8" s="10" t="s">
        <v>40</v>
      </c>
      <c r="E8" s="10" t="s">
        <v>41</v>
      </c>
      <c r="F8" s="10" t="s">
        <v>35</v>
      </c>
      <c r="G8" s="11">
        <v>1234</v>
      </c>
      <c r="H8" s="11" t="s">
        <v>42</v>
      </c>
      <c r="I8" s="11" t="s">
        <v>43</v>
      </c>
      <c r="J8" s="11">
        <v>1234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</row>
    <row r="9" s="1" customFormat="1" spans="1:242">
      <c r="A9" s="11" t="s">
        <v>44</v>
      </c>
      <c r="B9" s="10" t="s">
        <v>45</v>
      </c>
      <c r="C9" s="10" t="s">
        <v>24</v>
      </c>
      <c r="D9" s="10" t="s">
        <v>25</v>
      </c>
      <c r="E9" s="10" t="s">
        <v>26</v>
      </c>
      <c r="F9" s="10" t="s">
        <v>27</v>
      </c>
      <c r="G9" s="11">
        <v>133</v>
      </c>
      <c r="H9" s="11" t="s">
        <v>46</v>
      </c>
      <c r="I9" s="11" t="s">
        <v>29</v>
      </c>
      <c r="J9" s="11">
        <v>133</v>
      </c>
      <c r="K9" s="1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</row>
    <row r="10" s="1" customFormat="1" spans="1:242">
      <c r="A10" s="9" t="s">
        <v>47</v>
      </c>
      <c r="B10" s="10" t="s">
        <v>48</v>
      </c>
      <c r="C10" s="10" t="s">
        <v>49</v>
      </c>
      <c r="D10" s="10" t="s">
        <v>25</v>
      </c>
      <c r="E10" s="10" t="s">
        <v>34</v>
      </c>
      <c r="F10" s="10" t="s">
        <v>27</v>
      </c>
      <c r="G10" s="11">
        <f>31+133.8</f>
        <v>164.8</v>
      </c>
      <c r="H10" s="11" t="s">
        <v>50</v>
      </c>
      <c r="I10" s="20" t="s">
        <v>51</v>
      </c>
      <c r="J10" s="11">
        <f>31+133.8</f>
        <v>164.8</v>
      </c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</row>
    <row r="11" s="1" customFormat="1" spans="1:242">
      <c r="A11" s="9" t="s">
        <v>52</v>
      </c>
      <c r="B11" s="10" t="s">
        <v>53</v>
      </c>
      <c r="C11" s="10" t="s">
        <v>49</v>
      </c>
      <c r="D11" s="10" t="s">
        <v>25</v>
      </c>
      <c r="E11" s="10" t="s">
        <v>34</v>
      </c>
      <c r="F11" s="10" t="s">
        <v>27</v>
      </c>
      <c r="G11" s="11">
        <v>1588.2</v>
      </c>
      <c r="H11" s="11" t="s">
        <v>50</v>
      </c>
      <c r="I11" s="20" t="s">
        <v>51</v>
      </c>
      <c r="J11" s="11">
        <v>1588.2</v>
      </c>
      <c r="K11" s="1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</row>
    <row r="12" s="1" customFormat="1" ht="28.5" spans="1:242">
      <c r="A12" s="9" t="s">
        <v>54</v>
      </c>
      <c r="B12" s="10" t="s">
        <v>55</v>
      </c>
      <c r="C12" s="10" t="s">
        <v>56</v>
      </c>
      <c r="D12" s="10" t="s">
        <v>57</v>
      </c>
      <c r="E12" s="10" t="s">
        <v>41</v>
      </c>
      <c r="F12" s="10" t="s">
        <v>35</v>
      </c>
      <c r="G12" s="13">
        <v>3979.312</v>
      </c>
      <c r="H12" s="11" t="s">
        <v>58</v>
      </c>
      <c r="I12" s="20" t="s">
        <v>59</v>
      </c>
      <c r="J12" s="11">
        <f>3752+227.312</f>
        <v>3979.312</v>
      </c>
      <c r="K12" s="1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</row>
    <row r="13" s="1" customFormat="1" ht="28.5" spans="1:242">
      <c r="A13" s="9" t="s">
        <v>60</v>
      </c>
      <c r="B13" s="10" t="s">
        <v>61</v>
      </c>
      <c r="C13" s="10" t="s">
        <v>39</v>
      </c>
      <c r="D13" s="10" t="s">
        <v>62</v>
      </c>
      <c r="E13" s="10" t="s">
        <v>41</v>
      </c>
      <c r="F13" s="10" t="s">
        <v>35</v>
      </c>
      <c r="G13" s="13">
        <v>133.27</v>
      </c>
      <c r="H13" s="11" t="s">
        <v>42</v>
      </c>
      <c r="I13" s="11" t="s">
        <v>43</v>
      </c>
      <c r="J13" s="11">
        <v>133.27</v>
      </c>
      <c r="K13" s="1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</row>
    <row r="14" s="1" customFormat="1" ht="28.5" spans="1:242">
      <c r="A14" s="9" t="s">
        <v>63</v>
      </c>
      <c r="B14" s="10" t="s">
        <v>64</v>
      </c>
      <c r="C14" s="10" t="s">
        <v>39</v>
      </c>
      <c r="D14" s="10" t="s">
        <v>65</v>
      </c>
      <c r="E14" s="10" t="s">
        <v>41</v>
      </c>
      <c r="F14" s="10" t="s">
        <v>35</v>
      </c>
      <c r="G14" s="14">
        <v>21</v>
      </c>
      <c r="H14" s="11" t="s">
        <v>42</v>
      </c>
      <c r="I14" s="11" t="s">
        <v>43</v>
      </c>
      <c r="J14" s="11">
        <v>21</v>
      </c>
      <c r="K14" s="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</row>
    <row r="15" s="1" customFormat="1" ht="28.5" spans="1:242">
      <c r="A15" s="9" t="s">
        <v>66</v>
      </c>
      <c r="B15" s="10" t="s">
        <v>67</v>
      </c>
      <c r="C15" s="10" t="s">
        <v>39</v>
      </c>
      <c r="D15" s="10" t="s">
        <v>65</v>
      </c>
      <c r="E15" s="10" t="s">
        <v>26</v>
      </c>
      <c r="F15" s="10" t="s">
        <v>27</v>
      </c>
      <c r="G15" s="14">
        <v>127</v>
      </c>
      <c r="H15" s="11" t="s">
        <v>42</v>
      </c>
      <c r="I15" s="11" t="s">
        <v>43</v>
      </c>
      <c r="J15" s="11">
        <v>127</v>
      </c>
      <c r="K15" s="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</row>
    <row r="16" s="1" customFormat="1" ht="28.5" spans="1:242">
      <c r="A16" s="9" t="s">
        <v>68</v>
      </c>
      <c r="B16" s="10" t="s">
        <v>69</v>
      </c>
      <c r="C16" s="10" t="s">
        <v>16</v>
      </c>
      <c r="D16" s="10" t="s">
        <v>17</v>
      </c>
      <c r="E16" s="10" t="s">
        <v>18</v>
      </c>
      <c r="F16" s="10" t="s">
        <v>19</v>
      </c>
      <c r="G16" s="11">
        <v>450</v>
      </c>
      <c r="H16" s="11" t="s">
        <v>70</v>
      </c>
      <c r="I16" s="20" t="s">
        <v>71</v>
      </c>
      <c r="J16" s="11">
        <v>450</v>
      </c>
      <c r="K16" s="1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</row>
    <row r="17" s="1" customFormat="1" ht="28.5" spans="1:242">
      <c r="A17" s="9" t="s">
        <v>72</v>
      </c>
      <c r="B17" s="10" t="s">
        <v>73</v>
      </c>
      <c r="C17" s="10" t="s">
        <v>16</v>
      </c>
      <c r="D17" s="10" t="s">
        <v>17</v>
      </c>
      <c r="E17" s="10" t="s">
        <v>18</v>
      </c>
      <c r="F17" s="10" t="s">
        <v>19</v>
      </c>
      <c r="G17" s="11">
        <v>81</v>
      </c>
      <c r="H17" s="11" t="s">
        <v>70</v>
      </c>
      <c r="I17" s="20" t="s">
        <v>74</v>
      </c>
      <c r="J17" s="11">
        <v>81</v>
      </c>
      <c r="K17" s="1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</row>
    <row r="18" s="1" customFormat="1" ht="42" spans="1:242">
      <c r="A18" s="9" t="s">
        <v>75</v>
      </c>
      <c r="B18" s="10" t="s">
        <v>76</v>
      </c>
      <c r="C18" s="10" t="s">
        <v>24</v>
      </c>
      <c r="D18" s="10" t="s">
        <v>77</v>
      </c>
      <c r="E18" s="10" t="s">
        <v>26</v>
      </c>
      <c r="F18" s="10" t="s">
        <v>27</v>
      </c>
      <c r="G18" s="11">
        <v>137</v>
      </c>
      <c r="H18" s="11" t="s">
        <v>78</v>
      </c>
      <c r="I18" s="20" t="s">
        <v>29</v>
      </c>
      <c r="J18" s="11">
        <v>137</v>
      </c>
      <c r="K18" s="1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="1" customFormat="1" ht="28.5" spans="1:242">
      <c r="A19" s="9" t="s">
        <v>79</v>
      </c>
      <c r="B19" s="10" t="s">
        <v>80</v>
      </c>
      <c r="C19" s="10" t="s">
        <v>81</v>
      </c>
      <c r="D19" s="10" t="s">
        <v>82</v>
      </c>
      <c r="E19" s="10" t="s">
        <v>26</v>
      </c>
      <c r="F19" s="10" t="s">
        <v>27</v>
      </c>
      <c r="G19" s="11">
        <v>15</v>
      </c>
      <c r="H19" s="11" t="s">
        <v>83</v>
      </c>
      <c r="I19" s="20" t="s">
        <v>84</v>
      </c>
      <c r="J19" s="11">
        <v>15</v>
      </c>
      <c r="K19" s="1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 s="1" customFormat="1" ht="28.5" spans="1:242">
      <c r="A20" s="9" t="s">
        <v>85</v>
      </c>
      <c r="B20" s="10" t="s">
        <v>86</v>
      </c>
      <c r="C20" s="10" t="s">
        <v>87</v>
      </c>
      <c r="D20" s="10" t="s">
        <v>88</v>
      </c>
      <c r="E20" s="10" t="s">
        <v>89</v>
      </c>
      <c r="F20" s="10" t="s">
        <v>27</v>
      </c>
      <c r="G20" s="11">
        <v>15.83</v>
      </c>
      <c r="H20" s="11" t="s">
        <v>83</v>
      </c>
      <c r="I20" s="20" t="s">
        <v>90</v>
      </c>
      <c r="J20" s="11">
        <v>15.83</v>
      </c>
      <c r="K20" s="1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</row>
    <row r="21" s="1" customFormat="1" ht="28.5" spans="1:242">
      <c r="A21" s="9" t="s">
        <v>91</v>
      </c>
      <c r="B21" s="10" t="s">
        <v>92</v>
      </c>
      <c r="C21" s="10" t="s">
        <v>24</v>
      </c>
      <c r="D21" s="10" t="s">
        <v>93</v>
      </c>
      <c r="E21" s="10" t="s">
        <v>26</v>
      </c>
      <c r="F21" s="10" t="s">
        <v>27</v>
      </c>
      <c r="G21" s="11">
        <v>408</v>
      </c>
      <c r="H21" s="11" t="s">
        <v>78</v>
      </c>
      <c r="I21" s="20" t="s">
        <v>29</v>
      </c>
      <c r="J21" s="11">
        <v>408</v>
      </c>
      <c r="K21" s="1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</row>
    <row r="22" s="1" customFormat="1" ht="28.5" spans="1:242">
      <c r="A22" s="9" t="s">
        <v>94</v>
      </c>
      <c r="B22" s="10" t="s">
        <v>95</v>
      </c>
      <c r="C22" s="10" t="s">
        <v>87</v>
      </c>
      <c r="D22" s="10" t="s">
        <v>96</v>
      </c>
      <c r="E22" s="10" t="s">
        <v>97</v>
      </c>
      <c r="F22" s="10" t="s">
        <v>27</v>
      </c>
      <c r="G22" s="11">
        <v>10</v>
      </c>
      <c r="H22" s="11" t="s">
        <v>83</v>
      </c>
      <c r="I22" s="20" t="s">
        <v>98</v>
      </c>
      <c r="J22" s="11">
        <v>10</v>
      </c>
      <c r="K22" s="1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</row>
    <row r="23" s="1" customFormat="1" ht="28.5" spans="1:242">
      <c r="A23" s="9" t="s">
        <v>99</v>
      </c>
      <c r="B23" s="10" t="s">
        <v>100</v>
      </c>
      <c r="C23" s="10" t="s">
        <v>81</v>
      </c>
      <c r="D23" s="10" t="s">
        <v>101</v>
      </c>
      <c r="E23" s="10" t="s">
        <v>26</v>
      </c>
      <c r="F23" s="10" t="s">
        <v>27</v>
      </c>
      <c r="G23" s="11">
        <v>16.68</v>
      </c>
      <c r="H23" s="11" t="s">
        <v>102</v>
      </c>
      <c r="I23" s="20" t="s">
        <v>103</v>
      </c>
      <c r="J23" s="11">
        <v>16.68</v>
      </c>
      <c r="K23" s="1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</row>
    <row r="24" s="1" customFormat="1" ht="28.5" spans="1:242">
      <c r="A24" s="9" t="s">
        <v>104</v>
      </c>
      <c r="B24" s="10" t="s">
        <v>69</v>
      </c>
      <c r="C24" s="10" t="s">
        <v>16</v>
      </c>
      <c r="D24" s="10" t="s">
        <v>17</v>
      </c>
      <c r="E24" s="10" t="s">
        <v>18</v>
      </c>
      <c r="F24" s="10" t="s">
        <v>19</v>
      </c>
      <c r="G24" s="11">
        <v>281</v>
      </c>
      <c r="H24" s="11" t="s">
        <v>105</v>
      </c>
      <c r="I24" s="20" t="s">
        <v>106</v>
      </c>
      <c r="J24" s="11">
        <v>281</v>
      </c>
      <c r="K24" s="1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</row>
    <row r="25" s="1" customFormat="1" ht="28.5" spans="1:242">
      <c r="A25" s="9" t="s">
        <v>107</v>
      </c>
      <c r="B25" s="10" t="s">
        <v>108</v>
      </c>
      <c r="C25" s="10" t="s">
        <v>49</v>
      </c>
      <c r="D25" s="10" t="s">
        <v>109</v>
      </c>
      <c r="E25" s="10" t="s">
        <v>41</v>
      </c>
      <c r="F25" s="10" t="s">
        <v>35</v>
      </c>
      <c r="G25" s="11">
        <v>4</v>
      </c>
      <c r="H25" s="11" t="s">
        <v>110</v>
      </c>
      <c r="I25" s="20" t="s">
        <v>111</v>
      </c>
      <c r="J25" s="11">
        <v>4</v>
      </c>
      <c r="K25" s="1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</row>
    <row r="26" s="1" customFormat="1" ht="28.5" spans="1:242">
      <c r="A26" s="9" t="s">
        <v>112</v>
      </c>
      <c r="B26" s="10" t="s">
        <v>113</v>
      </c>
      <c r="C26" s="10" t="s">
        <v>114</v>
      </c>
      <c r="D26" s="10" t="s">
        <v>57</v>
      </c>
      <c r="E26" s="10" t="s">
        <v>41</v>
      </c>
      <c r="F26" s="10" t="s">
        <v>35</v>
      </c>
      <c r="G26" s="11">
        <v>1217</v>
      </c>
      <c r="H26" s="11" t="s">
        <v>110</v>
      </c>
      <c r="I26" s="20" t="s">
        <v>59</v>
      </c>
      <c r="J26" s="11">
        <v>1217</v>
      </c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</row>
    <row r="27" s="1" customFormat="1" ht="28.5" spans="1:242">
      <c r="A27" s="9" t="s">
        <v>115</v>
      </c>
      <c r="B27" s="10" t="s">
        <v>1</v>
      </c>
      <c r="C27" s="10" t="s">
        <v>39</v>
      </c>
      <c r="D27" s="10" t="s">
        <v>116</v>
      </c>
      <c r="E27" s="10" t="s">
        <v>117</v>
      </c>
      <c r="F27" s="10" t="s">
        <v>35</v>
      </c>
      <c r="G27" s="11">
        <v>375</v>
      </c>
      <c r="H27" s="11" t="s">
        <v>118</v>
      </c>
      <c r="I27" s="20" t="s">
        <v>119</v>
      </c>
      <c r="J27" s="11">
        <v>375</v>
      </c>
      <c r="K27" s="1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</row>
    <row r="28" s="1" customFormat="1" ht="28.5" spans="1:242">
      <c r="A28" s="9" t="s">
        <v>120</v>
      </c>
      <c r="B28" s="10" t="s">
        <v>121</v>
      </c>
      <c r="C28" s="10" t="s">
        <v>39</v>
      </c>
      <c r="D28" s="10" t="s">
        <v>40</v>
      </c>
      <c r="E28" s="10" t="s">
        <v>41</v>
      </c>
      <c r="F28" s="10" t="s">
        <v>35</v>
      </c>
      <c r="G28" s="11">
        <v>252.17</v>
      </c>
      <c r="H28" s="11" t="s">
        <v>122</v>
      </c>
      <c r="I28" s="20" t="s">
        <v>43</v>
      </c>
      <c r="J28" s="11">
        <v>252.17</v>
      </c>
      <c r="K28" s="1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</row>
    <row r="29" s="1" customFormat="1" ht="28.5" spans="1:242">
      <c r="A29" s="9" t="s">
        <v>123</v>
      </c>
      <c r="B29" s="10" t="s">
        <v>124</v>
      </c>
      <c r="C29" s="10" t="s">
        <v>24</v>
      </c>
      <c r="D29" s="10" t="s">
        <v>77</v>
      </c>
      <c r="E29" s="10" t="s">
        <v>26</v>
      </c>
      <c r="F29" s="10" t="s">
        <v>27</v>
      </c>
      <c r="G29" s="11">
        <v>33</v>
      </c>
      <c r="H29" s="11" t="s">
        <v>125</v>
      </c>
      <c r="I29" s="20" t="s">
        <v>29</v>
      </c>
      <c r="J29" s="11">
        <v>33</v>
      </c>
      <c r="K29" s="1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</row>
    <row r="30" s="1" customFormat="1" ht="28.5" spans="1:242">
      <c r="A30" s="9" t="s">
        <v>126</v>
      </c>
      <c r="B30" s="10" t="s">
        <v>127</v>
      </c>
      <c r="C30" s="10" t="s">
        <v>39</v>
      </c>
      <c r="D30" s="10" t="s">
        <v>65</v>
      </c>
      <c r="E30" s="10" t="s">
        <v>26</v>
      </c>
      <c r="F30" s="10" t="s">
        <v>27</v>
      </c>
      <c r="G30" s="11">
        <v>89.9</v>
      </c>
      <c r="H30" s="11" t="s">
        <v>128</v>
      </c>
      <c r="I30" s="20" t="s">
        <v>43</v>
      </c>
      <c r="J30" s="11">
        <v>89.9</v>
      </c>
      <c r="K30" s="1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</row>
    <row r="31" s="1" customFormat="1" ht="28.5" spans="1:242">
      <c r="A31" s="9" t="s">
        <v>129</v>
      </c>
      <c r="B31" s="10" t="s">
        <v>130</v>
      </c>
      <c r="C31" s="10" t="s">
        <v>39</v>
      </c>
      <c r="D31" s="10" t="s">
        <v>131</v>
      </c>
      <c r="E31" s="10" t="s">
        <v>41</v>
      </c>
      <c r="F31" s="10" t="s">
        <v>35</v>
      </c>
      <c r="G31" s="11">
        <v>55.39</v>
      </c>
      <c r="H31" s="11" t="s">
        <v>132</v>
      </c>
      <c r="I31" s="20" t="s">
        <v>133</v>
      </c>
      <c r="J31" s="11">
        <v>55.39</v>
      </c>
      <c r="K31" s="1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</row>
    <row r="32" s="1" customFormat="1" spans="1:242">
      <c r="A32" s="9" t="s">
        <v>134</v>
      </c>
      <c r="B32" s="10" t="s">
        <v>135</v>
      </c>
      <c r="C32" s="10" t="s">
        <v>32</v>
      </c>
      <c r="D32" s="10" t="s">
        <v>33</v>
      </c>
      <c r="E32" s="10" t="s">
        <v>34</v>
      </c>
      <c r="F32" s="10" t="s">
        <v>136</v>
      </c>
      <c r="G32" s="11">
        <v>269.7</v>
      </c>
      <c r="H32" s="11" t="s">
        <v>137</v>
      </c>
      <c r="I32" s="20" t="s">
        <v>138</v>
      </c>
      <c r="J32" s="11">
        <v>269.7</v>
      </c>
      <c r="K32" s="1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</row>
    <row r="33" s="1" customFormat="1" spans="1:242">
      <c r="A33" s="9" t="s">
        <v>139</v>
      </c>
      <c r="B33" s="10" t="s">
        <v>140</v>
      </c>
      <c r="C33" s="10" t="s">
        <v>141</v>
      </c>
      <c r="D33" s="10" t="s">
        <v>142</v>
      </c>
      <c r="E33" s="10" t="s">
        <v>18</v>
      </c>
      <c r="F33" s="10" t="s">
        <v>19</v>
      </c>
      <c r="G33" s="11">
        <v>1465</v>
      </c>
      <c r="H33" s="11" t="s">
        <v>143</v>
      </c>
      <c r="I33" s="11" t="s">
        <v>144</v>
      </c>
      <c r="J33" s="11">
        <f>391+674+400</f>
        <v>1465</v>
      </c>
      <c r="K33" s="1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</row>
    <row r="34" s="1" customFormat="1" ht="28.5" spans="1:242">
      <c r="A34" s="9" t="s">
        <v>145</v>
      </c>
      <c r="B34" s="10" t="s">
        <v>146</v>
      </c>
      <c r="C34" s="10" t="s">
        <v>147</v>
      </c>
      <c r="D34" s="10" t="s">
        <v>148</v>
      </c>
      <c r="E34" s="10" t="s">
        <v>97</v>
      </c>
      <c r="F34" s="10" t="s">
        <v>27</v>
      </c>
      <c r="G34" s="11">
        <v>466</v>
      </c>
      <c r="H34" s="11" t="s">
        <v>28</v>
      </c>
      <c r="I34" s="20" t="s">
        <v>149</v>
      </c>
      <c r="J34" s="11">
        <v>466</v>
      </c>
      <c r="K34" s="1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</row>
    <row r="35" s="1" customFormat="1" ht="28.5" spans="1:242">
      <c r="A35" s="9" t="s">
        <v>150</v>
      </c>
      <c r="B35" s="10" t="s">
        <v>61</v>
      </c>
      <c r="C35" s="10" t="s">
        <v>39</v>
      </c>
      <c r="D35" s="10" t="s">
        <v>131</v>
      </c>
      <c r="E35" s="10" t="s">
        <v>41</v>
      </c>
      <c r="F35" s="10" t="s">
        <v>35</v>
      </c>
      <c r="G35" s="11">
        <v>57.55</v>
      </c>
      <c r="H35" s="11" t="s">
        <v>128</v>
      </c>
      <c r="I35" s="20" t="s">
        <v>43</v>
      </c>
      <c r="J35" s="11">
        <v>57.55</v>
      </c>
      <c r="K35" s="1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</row>
    <row r="36" s="1" customFormat="1" ht="28.5" spans="1:242">
      <c r="A36" s="9" t="s">
        <v>151</v>
      </c>
      <c r="B36" s="10" t="s">
        <v>152</v>
      </c>
      <c r="C36" s="10" t="s">
        <v>87</v>
      </c>
      <c r="D36" s="10" t="s">
        <v>153</v>
      </c>
      <c r="E36" s="10" t="s">
        <v>89</v>
      </c>
      <c r="F36" s="10" t="s">
        <v>154</v>
      </c>
      <c r="G36" s="11">
        <v>218.31</v>
      </c>
      <c r="H36" s="11" t="s">
        <v>128</v>
      </c>
      <c r="I36" s="20" t="s">
        <v>155</v>
      </c>
      <c r="J36" s="11">
        <v>218.31</v>
      </c>
      <c r="K36" s="1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</row>
    <row r="37" s="1" customFormat="1" ht="28.5" spans="1:242">
      <c r="A37" s="9" t="s">
        <v>156</v>
      </c>
      <c r="B37" s="10" t="s">
        <v>157</v>
      </c>
      <c r="C37" s="10" t="s">
        <v>158</v>
      </c>
      <c r="D37" s="10" t="s">
        <v>159</v>
      </c>
      <c r="E37" s="10" t="s">
        <v>26</v>
      </c>
      <c r="F37" s="10" t="s">
        <v>27</v>
      </c>
      <c r="G37" s="11">
        <v>150</v>
      </c>
      <c r="H37" s="11" t="s">
        <v>83</v>
      </c>
      <c r="I37" s="20" t="s">
        <v>160</v>
      </c>
      <c r="J37" s="11">
        <v>150</v>
      </c>
      <c r="K37" s="1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</row>
    <row r="38" s="1" customFormat="1" ht="28.5" spans="1:242">
      <c r="A38" s="9" t="s">
        <v>161</v>
      </c>
      <c r="B38" s="10" t="s">
        <v>162</v>
      </c>
      <c r="C38" s="10" t="s">
        <v>158</v>
      </c>
      <c r="D38" s="10" t="s">
        <v>159</v>
      </c>
      <c r="E38" s="10" t="s">
        <v>26</v>
      </c>
      <c r="F38" s="10" t="s">
        <v>27</v>
      </c>
      <c r="G38" s="11">
        <v>45</v>
      </c>
      <c r="H38" s="11" t="s">
        <v>83</v>
      </c>
      <c r="I38" s="20" t="s">
        <v>163</v>
      </c>
      <c r="J38" s="11">
        <v>45</v>
      </c>
      <c r="K38" s="1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</row>
    <row r="39" s="1" customFormat="1" spans="1:242">
      <c r="A39" s="9" t="s">
        <v>164</v>
      </c>
      <c r="B39" s="10" t="s">
        <v>165</v>
      </c>
      <c r="C39" s="10" t="s">
        <v>39</v>
      </c>
      <c r="D39" s="10" t="s">
        <v>33</v>
      </c>
      <c r="E39" s="10" t="s">
        <v>34</v>
      </c>
      <c r="F39" s="10" t="s">
        <v>136</v>
      </c>
      <c r="G39" s="11">
        <v>472</v>
      </c>
      <c r="H39" s="11" t="s">
        <v>166</v>
      </c>
      <c r="I39" s="20" t="s">
        <v>138</v>
      </c>
      <c r="J39" s="11">
        <v>472</v>
      </c>
      <c r="K39" s="1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</row>
    <row r="40" s="1" customFormat="1" ht="28.5" spans="1:242">
      <c r="A40" s="9" t="s">
        <v>167</v>
      </c>
      <c r="B40" s="10" t="s">
        <v>168</v>
      </c>
      <c r="C40" s="10" t="s">
        <v>169</v>
      </c>
      <c r="D40" s="10" t="s">
        <v>170</v>
      </c>
      <c r="E40" s="10" t="s">
        <v>41</v>
      </c>
      <c r="F40" s="10" t="s">
        <v>35</v>
      </c>
      <c r="G40" s="11">
        <v>3</v>
      </c>
      <c r="H40" s="11" t="s">
        <v>171</v>
      </c>
      <c r="I40" s="20" t="s">
        <v>172</v>
      </c>
      <c r="J40" s="11">
        <v>3</v>
      </c>
      <c r="K40" s="1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</row>
    <row r="41" s="1" customFormat="1" ht="28.5" spans="1:242">
      <c r="A41" s="9" t="s">
        <v>173</v>
      </c>
      <c r="B41" s="10" t="s">
        <v>174</v>
      </c>
      <c r="C41" s="10" t="s">
        <v>39</v>
      </c>
      <c r="D41" s="10" t="s">
        <v>116</v>
      </c>
      <c r="E41" s="10" t="s">
        <v>117</v>
      </c>
      <c r="F41" s="10" t="s">
        <v>35</v>
      </c>
      <c r="G41" s="11">
        <v>270</v>
      </c>
      <c r="H41" s="11" t="s">
        <v>171</v>
      </c>
      <c r="I41" s="20" t="s">
        <v>175</v>
      </c>
      <c r="J41" s="11">
        <v>270</v>
      </c>
      <c r="K41" s="1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</row>
    <row r="42" s="1" customFormat="1" ht="28.5" spans="1:242">
      <c r="A42" s="9" t="s">
        <v>176</v>
      </c>
      <c r="B42" s="10" t="s">
        <v>177</v>
      </c>
      <c r="C42" s="10" t="s">
        <v>39</v>
      </c>
      <c r="D42" s="10" t="s">
        <v>62</v>
      </c>
      <c r="E42" s="10" t="s">
        <v>117</v>
      </c>
      <c r="F42" s="10" t="s">
        <v>35</v>
      </c>
      <c r="G42" s="11">
        <v>59.4</v>
      </c>
      <c r="H42" s="11" t="s">
        <v>143</v>
      </c>
      <c r="I42" s="20" t="s">
        <v>175</v>
      </c>
      <c r="J42" s="11">
        <v>59.4</v>
      </c>
      <c r="K42" s="1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</row>
    <row r="43" spans="1:11">
      <c r="A43" s="9"/>
      <c r="B43" s="10"/>
      <c r="C43" s="10"/>
      <c r="D43" s="10"/>
      <c r="E43" s="10"/>
      <c r="F43" s="10"/>
      <c r="G43" s="11"/>
      <c r="H43" s="11"/>
      <c r="I43" s="11"/>
      <c r="J43" s="11"/>
      <c r="K43" s="19"/>
    </row>
    <row r="44" ht="20" customHeight="1" spans="1:242">
      <c r="A44" s="15" t="s">
        <v>178</v>
      </c>
      <c r="B44" s="15"/>
      <c r="C44" s="15"/>
      <c r="D44" s="15"/>
      <c r="E44" s="15"/>
      <c r="F44" s="15"/>
      <c r="G44" s="16">
        <f>SUM(G5:G43)</f>
        <v>21287.512</v>
      </c>
      <c r="H44" s="15" t="s">
        <v>178</v>
      </c>
      <c r="I44" s="15"/>
      <c r="J44" s="16">
        <f>SUM(J5:J43)</f>
        <v>21287.512</v>
      </c>
      <c r="K44" s="19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</row>
  </sheetData>
  <mergeCells count="12">
    <mergeCell ref="A1:K1"/>
    <mergeCell ref="H3:J3"/>
    <mergeCell ref="A44:F44"/>
    <mergeCell ref="H44:I44"/>
    <mergeCell ref="A3:A4"/>
    <mergeCell ref="B3:B4"/>
    <mergeCell ref="C3:C4"/>
    <mergeCell ref="D3:D4"/>
    <mergeCell ref="E3:E4"/>
    <mergeCell ref="F3:F4"/>
    <mergeCell ref="G3:G4"/>
    <mergeCell ref="K3:K4"/>
  </mergeCells>
  <pageMargins left="0.709722222222222" right="0.319444444444444" top="0.589583333333333" bottom="0.509722222222222" header="0.319444444444444" footer="0.239583333333333"/>
  <pageSetup paperSize="9" fitToHeight="0" orientation="landscape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2019年转移支付民生资金公开明细表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WPS_1538183994</cp:lastModifiedBy>
  <dcterms:created xsi:type="dcterms:W3CDTF">2020-03-26T09:21:00Z</dcterms:created>
  <dcterms:modified xsi:type="dcterms:W3CDTF">2020-03-27T02:30:38Z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