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0年双清区一般公共预算收支平衡表 " sheetId="1" r:id="rId1"/>
  </sheets>
  <externalReferences>
    <externalReference r:id="rId2"/>
  </externalReferences>
  <definedNames>
    <definedName name="_xlnm.Print_Titles" localSheetId="0">'2020年双清区一般公共预算收支平衡表 '!$1:$3</definedName>
    <definedName name="地区名称">[1]封面!$B$2:$B$6</definedName>
  </definedNames>
  <calcPr calcId="144525"/>
</workbook>
</file>

<file path=xl/sharedStrings.xml><?xml version="1.0" encoding="utf-8"?>
<sst xmlns="http://schemas.openxmlformats.org/spreadsheetml/2006/main" count="87" uniqueCount="87">
  <si>
    <t xml:space="preserve">2020年双清区一般公共预算税收返还和转移支付预算表 </t>
  </si>
  <si>
    <t>项目</t>
  </si>
  <si>
    <t>2019年  执行数</t>
  </si>
  <si>
    <t>2020年  预算数</t>
  </si>
  <si>
    <t>预算数为上年执行数的%</t>
  </si>
  <si>
    <t>转移性收入</t>
  </si>
  <si>
    <t>　上级补助收入</t>
  </si>
  <si>
    <t xml:space="preserve">  　返还性收入</t>
  </si>
  <si>
    <t xml:space="preserve">   　 所得税基数返还收入</t>
  </si>
  <si>
    <t xml:space="preserve">   　 成品油税费改革税收返还收入</t>
  </si>
  <si>
    <t xml:space="preserve">    　增值税税收返还收入</t>
  </si>
  <si>
    <t xml:space="preserve">    　消费税税收返还收入</t>
  </si>
  <si>
    <t xml:space="preserve">    　增值税“五五分享”税收返还收入</t>
  </si>
  <si>
    <t xml:space="preserve">    　其他返还性收入</t>
  </si>
  <si>
    <t xml:space="preserve">  　一般性转移支付收入</t>
  </si>
  <si>
    <t xml:space="preserve">   　 体制补助收入</t>
  </si>
  <si>
    <t xml:space="preserve">    　均衡性转移支付收入</t>
  </si>
  <si>
    <t xml:space="preserve">   　 县级基本财力保障机制奖补资金收入</t>
  </si>
  <si>
    <t>　　　结算补助1994年分税制体制改革补助</t>
  </si>
  <si>
    <t xml:space="preserve">   　 结算补助收入</t>
  </si>
  <si>
    <t xml:space="preserve">   　 资源枯竭型城市转移支付补助收入</t>
  </si>
  <si>
    <t xml:space="preserve">    　企业事业单位划转补助收入</t>
  </si>
  <si>
    <t>　　　调整工资固定数额转移支付补助</t>
  </si>
  <si>
    <t>　　　义务教育绩效工资固定数额补助</t>
  </si>
  <si>
    <t>　　　农村税费改革转移支付固定数额补助</t>
  </si>
  <si>
    <t>　　　社区运转经费固定数额补助收入</t>
  </si>
  <si>
    <t>　　　其他固定数额补助收入</t>
  </si>
  <si>
    <t>　　　一般性转移支付收入增量</t>
  </si>
  <si>
    <t xml:space="preserve"> 　   成品油税费改革转移支付补助收入</t>
  </si>
  <si>
    <t xml:space="preserve">   　 基层公检法司转移支付收入</t>
  </si>
  <si>
    <t xml:space="preserve">  　  城乡义务教育转移支付收入</t>
  </si>
  <si>
    <t xml:space="preserve">    　基本养老金转移支付收入</t>
  </si>
  <si>
    <t xml:space="preserve">   　 城乡居民基本医疗保险转移支付收入</t>
  </si>
  <si>
    <t xml:space="preserve">   　 农村综合改革转移支付收入</t>
  </si>
  <si>
    <t xml:space="preserve">  　  产粮(油)大县奖励资金收入</t>
  </si>
  <si>
    <t xml:space="preserve">   　 重点生态功能区转移支付收入</t>
  </si>
  <si>
    <t xml:space="preserve">   　 固定数额补助收入</t>
  </si>
  <si>
    <t xml:space="preserve">    　革命老区转移支付收入</t>
  </si>
  <si>
    <t xml:space="preserve">   　 民族地区转移支付收入</t>
  </si>
  <si>
    <t xml:space="preserve">   　 边境地区转移支付收入</t>
  </si>
  <si>
    <t xml:space="preserve">  　  贫困地区转移支付收入</t>
  </si>
  <si>
    <t xml:space="preserve">  　  一般公共服务共同财政事权转移支付收入  </t>
  </si>
  <si>
    <t xml:space="preserve">      灾害防治及应急管理共同财政事权转移支付收入</t>
  </si>
  <si>
    <t>　　　经开区托管体制补助收入</t>
  </si>
  <si>
    <t xml:space="preserve">      经开区托管原高崇山镇范围内收入划转</t>
  </si>
  <si>
    <t xml:space="preserve">  　  外交共同财政事权转移支付收入  </t>
  </si>
  <si>
    <t xml:space="preserve">  　  国防共同财政事权转移支付收入  </t>
  </si>
  <si>
    <t xml:space="preserve">   　 公共安全共同财政事权转移支付收入  </t>
  </si>
  <si>
    <t xml:space="preserve">   　 教育共同财政事权转移支付收入  </t>
  </si>
  <si>
    <t xml:space="preserve">   　 科学技术共同财政事权转移支付收入  </t>
  </si>
  <si>
    <t xml:space="preserve">   　 文化旅游体育与传媒共同财政事权转移支付收入  </t>
  </si>
  <si>
    <t xml:space="preserve">   　 社会保障和就业共同财政事权转移支付收入  </t>
  </si>
  <si>
    <t xml:space="preserve">   　 卫生健康共同财政事权转移支付收入  </t>
  </si>
  <si>
    <t xml:space="preserve">    　节能环保共同财政事权转移支付收入  </t>
  </si>
  <si>
    <t xml:space="preserve">   　 城乡社区共同财政事权转移支付收入  </t>
  </si>
  <si>
    <t xml:space="preserve">  　  农林水共同财政事权转移支付收入  </t>
  </si>
  <si>
    <t xml:space="preserve">   　 交通运输共同财政事权转移支付收入  </t>
  </si>
  <si>
    <t xml:space="preserve">   　 资源勘探信息等共同财政事权转移支付收入  </t>
  </si>
  <si>
    <t xml:space="preserve">   　 商业服务业等共同财政事权转移支付收入  </t>
  </si>
  <si>
    <t xml:space="preserve">   　 金融共同财政事权转移支付收入  </t>
  </si>
  <si>
    <t xml:space="preserve">  　  自然资源海洋气象等共同财政事权转移支付收入  </t>
  </si>
  <si>
    <t xml:space="preserve">  　  住房保障共同财政事权转移支付收入  </t>
  </si>
  <si>
    <t xml:space="preserve">   　 粮油物资储备共同财政事权转移支付收入  </t>
  </si>
  <si>
    <t xml:space="preserve">   　 其他共同财政事权转移支付收入  </t>
  </si>
  <si>
    <t xml:space="preserve">    　其他一般性转移支付收入</t>
  </si>
  <si>
    <t xml:space="preserve"> 　 专项转移支付收入</t>
  </si>
  <si>
    <t xml:space="preserve">    　一般公共服务</t>
  </si>
  <si>
    <t xml:space="preserve">    　外交</t>
  </si>
  <si>
    <t xml:space="preserve">   　 国防</t>
  </si>
  <si>
    <t xml:space="preserve">   　 公共安全</t>
  </si>
  <si>
    <t xml:space="preserve">  　  教育</t>
  </si>
  <si>
    <t xml:space="preserve">  　  科学技术</t>
  </si>
  <si>
    <t xml:space="preserve">   　 文化旅游体育与传媒</t>
  </si>
  <si>
    <t xml:space="preserve">    　社会保障和就业</t>
  </si>
  <si>
    <t xml:space="preserve"> 　   卫生健康</t>
  </si>
  <si>
    <t xml:space="preserve">   　 节能环保</t>
  </si>
  <si>
    <t xml:space="preserve">  　  城乡社区</t>
  </si>
  <si>
    <t xml:space="preserve">   　 农林水</t>
  </si>
  <si>
    <t>　    交通运输</t>
  </si>
  <si>
    <t xml:space="preserve">   　 资源勘探信息等</t>
  </si>
  <si>
    <t>　    商业服务业等</t>
  </si>
  <si>
    <t xml:space="preserve">  　  金融</t>
  </si>
  <si>
    <t xml:space="preserve"> 　   自然资源海洋气象等</t>
  </si>
  <si>
    <t xml:space="preserve">  　  住房保障</t>
  </si>
  <si>
    <t xml:space="preserve">    　粮油物资储备</t>
  </si>
  <si>
    <t>　　　灾害防治及应急管理</t>
  </si>
  <si>
    <t xml:space="preserve">  　  其他收入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</si>
</sst>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</numFmts>
  <fonts count="25">
    <font>
      <sz val="12"/>
      <name val="宋体"/>
      <charset val="134"/>
    </font>
    <font>
      <sz val="16"/>
      <name val="宋体"/>
      <charset val="134"/>
      <scheme val="minor"/>
    </font>
    <font>
      <sz val="20"/>
      <name val="黑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24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5" borderId="4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horizontal="right" vertical="center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176" fontId="1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20351;&#29992;&#36164;&#26009;\2018&#24180;&#39044;&#31639;&#32534;&#21046;&#36164;&#26009;\2018&#24180;&#25919;&#24220;&#39044;&#31639;&#20844;&#24320;&#36164;&#26009;\&#25968;&#25454;&#36164;&#26009;\&#21452;&#28165;&#21306;2018&#24180;&#22320;&#26041;&#36130;&#25919;&#39044;&#31639;&#34920;_&#65288;&#35774;&#32622;&#20844;&#24335;&#65289;3&#26376;9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0515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5"/>
  <sheetViews>
    <sheetView showGridLines="0" showZeros="0" tabSelected="1" zoomScale="93" zoomScaleNormal="93" workbookViewId="0">
      <pane ySplit="3" topLeftCell="A4" activePane="bottomLeft" state="frozen"/>
      <selection/>
      <selection pane="bottomLeft" activeCell="C5" sqref="C5"/>
    </sheetView>
  </sheetViews>
  <sheetFormatPr defaultColWidth="9" defaultRowHeight="20.25" outlineLevelCol="3"/>
  <cols>
    <col min="1" max="1" width="74" style="1" customWidth="1"/>
    <col min="2" max="2" width="14.2416666666667" style="3" customWidth="1"/>
    <col min="3" max="3" width="13.8416666666667" style="4" customWidth="1"/>
    <col min="4" max="4" width="16.4" style="5" customWidth="1"/>
    <col min="5" max="16384" width="9" style="1"/>
  </cols>
  <sheetData>
    <row r="1" s="1" customFormat="1" ht="44" customHeight="1" spans="1:4">
      <c r="A1" s="6" t="s">
        <v>0</v>
      </c>
      <c r="B1" s="7"/>
      <c r="C1" s="6"/>
      <c r="D1" s="8"/>
    </row>
    <row r="3" s="2" customFormat="1" ht="40.5" spans="1:4">
      <c r="A3" s="9" t="s">
        <v>1</v>
      </c>
      <c r="B3" s="10" t="s">
        <v>2</v>
      </c>
      <c r="C3" s="9" t="s">
        <v>3</v>
      </c>
      <c r="D3" s="11" t="s">
        <v>4</v>
      </c>
    </row>
    <row r="4" spans="1:4">
      <c r="A4" s="12" t="s">
        <v>5</v>
      </c>
      <c r="B4" s="13">
        <v>82416</v>
      </c>
      <c r="C4" s="14">
        <f>SUM(C5)</f>
        <v>87223</v>
      </c>
      <c r="D4" s="15">
        <f>C4/B4*100</f>
        <v>105.832605319355</v>
      </c>
    </row>
    <row r="5" spans="1:4">
      <c r="A5" s="16" t="s">
        <v>6</v>
      </c>
      <c r="B5" s="13">
        <f>SUM(B6,B13,B64)</f>
        <v>82416</v>
      </c>
      <c r="C5" s="13">
        <f>SUM(C6,C13,C64)</f>
        <v>87223</v>
      </c>
      <c r="D5" s="15">
        <f>C5/B5*100</f>
        <v>105.832605319355</v>
      </c>
    </row>
    <row r="6" spans="1:4">
      <c r="A6" s="16" t="s">
        <v>7</v>
      </c>
      <c r="B6" s="13">
        <f>SUM(B7:B12)</f>
        <v>1555</v>
      </c>
      <c r="C6" s="14">
        <v>1659</v>
      </c>
      <c r="D6" s="15">
        <f>C6/B6*100</f>
        <v>106.688102893891</v>
      </c>
    </row>
    <row r="7" spans="1:4">
      <c r="A7" s="17" t="s">
        <v>8</v>
      </c>
      <c r="B7" s="13">
        <v>0</v>
      </c>
      <c r="C7" s="14">
        <v>0</v>
      </c>
      <c r="D7" s="15"/>
    </row>
    <row r="8" spans="1:4">
      <c r="A8" s="17" t="s">
        <v>9</v>
      </c>
      <c r="B8" s="13">
        <v>0</v>
      </c>
      <c r="C8" s="14">
        <v>104</v>
      </c>
      <c r="D8" s="15"/>
    </row>
    <row r="9" spans="1:4">
      <c r="A9" s="17" t="s">
        <v>10</v>
      </c>
      <c r="B9" s="13">
        <v>0</v>
      </c>
      <c r="C9" s="14"/>
      <c r="D9" s="15"/>
    </row>
    <row r="10" spans="1:4">
      <c r="A10" s="17" t="s">
        <v>11</v>
      </c>
      <c r="B10" s="13">
        <v>0</v>
      </c>
      <c r="C10" s="14"/>
      <c r="D10" s="15"/>
    </row>
    <row r="11" spans="1:4">
      <c r="A11" s="17" t="s">
        <v>12</v>
      </c>
      <c r="B11" s="13">
        <v>274</v>
      </c>
      <c r="C11" s="14">
        <v>274</v>
      </c>
      <c r="D11" s="15">
        <f t="shared" ref="D11:D16" si="0">C11/B11*100</f>
        <v>100</v>
      </c>
    </row>
    <row r="12" spans="1:4">
      <c r="A12" s="17" t="s">
        <v>13</v>
      </c>
      <c r="B12" s="13">
        <v>1281</v>
      </c>
      <c r="C12" s="14">
        <v>1281</v>
      </c>
      <c r="D12" s="15">
        <f t="shared" si="0"/>
        <v>100</v>
      </c>
    </row>
    <row r="13" ht="20" customHeight="1" spans="1:4">
      <c r="A13" s="16" t="s">
        <v>14</v>
      </c>
      <c r="B13" s="13">
        <f>SUM(B14:B63)</f>
        <v>60664</v>
      </c>
      <c r="C13" s="14">
        <v>66084</v>
      </c>
      <c r="D13" s="15">
        <f t="shared" si="0"/>
        <v>108.934458657523</v>
      </c>
    </row>
    <row r="14" spans="1:4">
      <c r="A14" s="17" t="s">
        <v>15</v>
      </c>
      <c r="B14" s="13">
        <v>806</v>
      </c>
      <c r="C14" s="14">
        <v>806</v>
      </c>
      <c r="D14" s="15">
        <f t="shared" si="0"/>
        <v>100</v>
      </c>
    </row>
    <row r="15" spans="1:4">
      <c r="A15" s="17" t="s">
        <v>16</v>
      </c>
      <c r="B15" s="13">
        <v>20460</v>
      </c>
      <c r="C15" s="14">
        <v>18041</v>
      </c>
      <c r="D15" s="15">
        <f t="shared" si="0"/>
        <v>88.1769305962854</v>
      </c>
    </row>
    <row r="16" spans="1:4">
      <c r="A16" s="17" t="s">
        <v>17</v>
      </c>
      <c r="B16" s="13">
        <v>7493</v>
      </c>
      <c r="C16" s="14">
        <v>7204</v>
      </c>
      <c r="D16" s="15">
        <f t="shared" si="0"/>
        <v>96.1430668624049</v>
      </c>
    </row>
    <row r="17" spans="1:4">
      <c r="A17" s="17" t="s">
        <v>18</v>
      </c>
      <c r="B17" s="13"/>
      <c r="C17" s="14">
        <v>235</v>
      </c>
      <c r="D17" s="15"/>
    </row>
    <row r="18" spans="1:4">
      <c r="A18" s="17" t="s">
        <v>19</v>
      </c>
      <c r="B18" s="13">
        <v>2210</v>
      </c>
      <c r="C18" s="14">
        <v>10</v>
      </c>
      <c r="D18" s="15">
        <f>C18/B18*100</f>
        <v>0.452488687782805</v>
      </c>
    </row>
    <row r="19" spans="1:4">
      <c r="A19" s="17" t="s">
        <v>20</v>
      </c>
      <c r="B19" s="13">
        <v>0</v>
      </c>
      <c r="C19" s="14"/>
      <c r="D19" s="15"/>
    </row>
    <row r="20" spans="1:4">
      <c r="A20" s="17" t="s">
        <v>21</v>
      </c>
      <c r="B20" s="13">
        <v>322</v>
      </c>
      <c r="C20" s="14">
        <v>322</v>
      </c>
      <c r="D20" s="15">
        <f>C20/B20*100</f>
        <v>100</v>
      </c>
    </row>
    <row r="21" spans="1:4">
      <c r="A21" s="17" t="s">
        <v>22</v>
      </c>
      <c r="B21" s="13"/>
      <c r="C21" s="14">
        <v>3164</v>
      </c>
      <c r="D21" s="15"/>
    </row>
    <row r="22" spans="1:4">
      <c r="A22" s="17" t="s">
        <v>23</v>
      </c>
      <c r="B22" s="13"/>
      <c r="C22" s="14">
        <v>585</v>
      </c>
      <c r="D22" s="15"/>
    </row>
    <row r="23" spans="1:4">
      <c r="A23" s="17" t="s">
        <v>24</v>
      </c>
      <c r="B23" s="13"/>
      <c r="C23" s="14">
        <v>632</v>
      </c>
      <c r="D23" s="15"/>
    </row>
    <row r="24" spans="1:4">
      <c r="A24" s="17" t="s">
        <v>25</v>
      </c>
      <c r="B24" s="13"/>
      <c r="C24" s="14">
        <v>798</v>
      </c>
      <c r="D24" s="15"/>
    </row>
    <row r="25" spans="1:4">
      <c r="A25" s="17" t="s">
        <v>26</v>
      </c>
      <c r="B25" s="13"/>
      <c r="C25" s="14">
        <v>6359</v>
      </c>
      <c r="D25" s="15"/>
    </row>
    <row r="26" spans="1:4">
      <c r="A26" s="17" t="s">
        <v>27</v>
      </c>
      <c r="B26" s="13"/>
      <c r="C26" s="14">
        <v>3000</v>
      </c>
      <c r="D26" s="15"/>
    </row>
    <row r="27" spans="1:4">
      <c r="A27" s="17" t="s">
        <v>28</v>
      </c>
      <c r="B27" s="13">
        <v>0</v>
      </c>
      <c r="C27" s="14"/>
      <c r="D27" s="15"/>
    </row>
    <row r="28" spans="1:4">
      <c r="A28" s="17" t="s">
        <v>29</v>
      </c>
      <c r="B28" s="13">
        <v>0</v>
      </c>
      <c r="C28" s="14"/>
      <c r="D28" s="15"/>
    </row>
    <row r="29" spans="1:4">
      <c r="A29" s="17" t="s">
        <v>30</v>
      </c>
      <c r="B29" s="13">
        <v>671</v>
      </c>
      <c r="C29" s="14"/>
      <c r="D29" s="15"/>
    </row>
    <row r="30" spans="1:4">
      <c r="A30" s="17" t="s">
        <v>31</v>
      </c>
      <c r="B30" s="13">
        <v>175</v>
      </c>
      <c r="C30" s="14"/>
      <c r="D30" s="15">
        <f>C30/B30*100</f>
        <v>0</v>
      </c>
    </row>
    <row r="31" spans="1:4">
      <c r="A31" s="17" t="s">
        <v>32</v>
      </c>
      <c r="B31" s="13">
        <v>281</v>
      </c>
      <c r="C31" s="14"/>
      <c r="D31" s="15"/>
    </row>
    <row r="32" spans="1:4">
      <c r="A32" s="17" t="s">
        <v>33</v>
      </c>
      <c r="B32" s="13">
        <v>218</v>
      </c>
      <c r="C32" s="14"/>
      <c r="D32" s="15"/>
    </row>
    <row r="33" spans="1:4">
      <c r="A33" s="17" t="s">
        <v>34</v>
      </c>
      <c r="B33" s="13">
        <v>0</v>
      </c>
      <c r="C33" s="14"/>
      <c r="D33" s="15"/>
    </row>
    <row r="34" spans="1:4">
      <c r="A34" s="17" t="s">
        <v>35</v>
      </c>
      <c r="B34" s="13">
        <v>0</v>
      </c>
      <c r="C34" s="14"/>
      <c r="D34" s="15"/>
    </row>
    <row r="35" spans="1:4">
      <c r="A35" s="17" t="s">
        <v>36</v>
      </c>
      <c r="B35" s="13">
        <v>3850</v>
      </c>
      <c r="C35" s="14"/>
      <c r="D35" s="15"/>
    </row>
    <row r="36" spans="1:4">
      <c r="A36" s="17" t="s">
        <v>37</v>
      </c>
      <c r="B36" s="13">
        <v>0</v>
      </c>
      <c r="C36" s="14"/>
      <c r="D36" s="15"/>
    </row>
    <row r="37" spans="1:4">
      <c r="A37" s="17" t="s">
        <v>38</v>
      </c>
      <c r="B37" s="13">
        <v>0</v>
      </c>
      <c r="C37" s="14"/>
      <c r="D37" s="15"/>
    </row>
    <row r="38" spans="1:4">
      <c r="A38" s="17" t="s">
        <v>39</v>
      </c>
      <c r="B38" s="13">
        <v>0</v>
      </c>
      <c r="C38" s="14"/>
      <c r="D38" s="15"/>
    </row>
    <row r="39" spans="1:4">
      <c r="A39" s="17" t="s">
        <v>40</v>
      </c>
      <c r="B39" s="13">
        <v>1100</v>
      </c>
      <c r="C39" s="14">
        <v>398</v>
      </c>
      <c r="D39" s="15">
        <f>C39/B39*100</f>
        <v>36.1818181818182</v>
      </c>
    </row>
    <row r="40" spans="1:4">
      <c r="A40" s="17" t="s">
        <v>41</v>
      </c>
      <c r="B40" s="13">
        <v>0</v>
      </c>
      <c r="C40" s="14"/>
      <c r="D40" s="15"/>
    </row>
    <row r="41" spans="1:4">
      <c r="A41" s="17" t="s">
        <v>42</v>
      </c>
      <c r="B41" s="13"/>
      <c r="C41" s="14">
        <v>55</v>
      </c>
      <c r="D41" s="15"/>
    </row>
    <row r="42" spans="1:4">
      <c r="A42" s="17" t="s">
        <v>43</v>
      </c>
      <c r="B42" s="13"/>
      <c r="C42" s="14">
        <v>4419</v>
      </c>
      <c r="D42" s="15"/>
    </row>
    <row r="43" spans="1:4">
      <c r="A43" s="17" t="s">
        <v>44</v>
      </c>
      <c r="B43" s="13"/>
      <c r="C43" s="14">
        <v>5</v>
      </c>
      <c r="D43" s="15"/>
    </row>
    <row r="44" spans="1:4">
      <c r="A44" s="17" t="s">
        <v>45</v>
      </c>
      <c r="B44" s="13">
        <v>0</v>
      </c>
      <c r="C44" s="14"/>
      <c r="D44" s="15"/>
    </row>
    <row r="45" spans="1:4">
      <c r="A45" s="17" t="s">
        <v>46</v>
      </c>
      <c r="B45" s="13">
        <v>0</v>
      </c>
      <c r="C45" s="14"/>
      <c r="D45" s="15"/>
    </row>
    <row r="46" spans="1:4">
      <c r="A46" s="17" t="s">
        <v>47</v>
      </c>
      <c r="B46" s="13">
        <v>129</v>
      </c>
      <c r="C46" s="14">
        <v>180</v>
      </c>
      <c r="D46" s="15">
        <f>C46/B46*100</f>
        <v>139.53488372093</v>
      </c>
    </row>
    <row r="47" spans="1:4">
      <c r="A47" s="17" t="s">
        <v>48</v>
      </c>
      <c r="B47" s="13">
        <v>3342</v>
      </c>
      <c r="C47" s="14">
        <v>3363</v>
      </c>
      <c r="D47" s="15">
        <f>C47/B47*100</f>
        <v>100.628366247756</v>
      </c>
    </row>
    <row r="48" spans="1:4">
      <c r="A48" s="17" t="s">
        <v>49</v>
      </c>
      <c r="B48" s="13">
        <v>0</v>
      </c>
      <c r="C48" s="14"/>
      <c r="D48" s="15"/>
    </row>
    <row r="49" spans="1:4">
      <c r="A49" s="17" t="s">
        <v>50</v>
      </c>
      <c r="B49" s="13">
        <v>101</v>
      </c>
      <c r="C49" s="14"/>
      <c r="D49" s="15">
        <f>C49/B49*100</f>
        <v>0</v>
      </c>
    </row>
    <row r="50" spans="1:4">
      <c r="A50" s="17" t="s">
        <v>51</v>
      </c>
      <c r="B50" s="13">
        <v>3247</v>
      </c>
      <c r="C50" s="18">
        <v>3418</v>
      </c>
      <c r="D50" s="15">
        <f>C50/B50*100</f>
        <v>105.266399753619</v>
      </c>
    </row>
    <row r="51" spans="1:4">
      <c r="A51" s="17" t="s">
        <v>52</v>
      </c>
      <c r="B51" s="13">
        <v>9401</v>
      </c>
      <c r="C51" s="14">
        <v>7672</v>
      </c>
      <c r="D51" s="15">
        <f>C51/B51*100</f>
        <v>81.608339538347</v>
      </c>
    </row>
    <row r="52" spans="1:4">
      <c r="A52" s="17" t="s">
        <v>53</v>
      </c>
      <c r="B52" s="13">
        <v>0</v>
      </c>
      <c r="C52" s="14"/>
      <c r="D52" s="15"/>
    </row>
    <row r="53" spans="1:4">
      <c r="A53" s="17" t="s">
        <v>54</v>
      </c>
      <c r="B53" s="13">
        <v>0</v>
      </c>
      <c r="C53" s="14"/>
      <c r="D53" s="15"/>
    </row>
    <row r="54" spans="1:4">
      <c r="A54" s="17" t="s">
        <v>55</v>
      </c>
      <c r="B54" s="13">
        <v>988</v>
      </c>
      <c r="C54" s="14">
        <v>1110</v>
      </c>
      <c r="D54" s="15">
        <f>C54/B54*100</f>
        <v>112.348178137652</v>
      </c>
    </row>
    <row r="55" spans="1:4">
      <c r="A55" s="17" t="s">
        <v>56</v>
      </c>
      <c r="B55" s="13">
        <v>226</v>
      </c>
      <c r="C55" s="14"/>
      <c r="D55" s="15">
        <f>C55/B55*100</f>
        <v>0</v>
      </c>
    </row>
    <row r="56" spans="1:4">
      <c r="A56" s="17" t="s">
        <v>57</v>
      </c>
      <c r="B56" s="13">
        <v>0</v>
      </c>
      <c r="C56" s="14"/>
      <c r="D56" s="15"/>
    </row>
    <row r="57" spans="1:4">
      <c r="A57" s="17" t="s">
        <v>58</v>
      </c>
      <c r="B57" s="13">
        <v>0</v>
      </c>
      <c r="C57" s="14"/>
      <c r="D57" s="15"/>
    </row>
    <row r="58" spans="1:4">
      <c r="A58" s="17" t="s">
        <v>59</v>
      </c>
      <c r="B58" s="13">
        <v>0</v>
      </c>
      <c r="C58" s="14"/>
      <c r="D58" s="15"/>
    </row>
    <row r="59" spans="1:4">
      <c r="A59" s="17" t="s">
        <v>60</v>
      </c>
      <c r="B59" s="13">
        <v>0</v>
      </c>
      <c r="C59" s="14"/>
      <c r="D59" s="15"/>
    </row>
    <row r="60" spans="1:4">
      <c r="A60" s="17" t="s">
        <v>61</v>
      </c>
      <c r="B60" s="13">
        <v>1212</v>
      </c>
      <c r="C60" s="14"/>
      <c r="D60" s="15"/>
    </row>
    <row r="61" spans="1:4">
      <c r="A61" s="17" t="s">
        <v>62</v>
      </c>
      <c r="B61" s="13">
        <v>0</v>
      </c>
      <c r="C61" s="14"/>
      <c r="D61" s="15"/>
    </row>
    <row r="62" spans="1:4">
      <c r="A62" s="17" t="s">
        <v>63</v>
      </c>
      <c r="B62" s="13">
        <v>195</v>
      </c>
      <c r="C62" s="14"/>
      <c r="D62" s="15">
        <f>C62/B62*100</f>
        <v>0</v>
      </c>
    </row>
    <row r="63" spans="1:4">
      <c r="A63" s="17" t="s">
        <v>64</v>
      </c>
      <c r="B63" s="13">
        <v>4237</v>
      </c>
      <c r="C63" s="14">
        <v>4308</v>
      </c>
      <c r="D63" s="15">
        <f>C63/B63*100</f>
        <v>101.675713948549</v>
      </c>
    </row>
    <row r="64" spans="1:4">
      <c r="A64" s="16" t="s">
        <v>65</v>
      </c>
      <c r="B64" s="13">
        <f>SUM(B65:B85)</f>
        <v>20197</v>
      </c>
      <c r="C64" s="14">
        <f>SUM(C65:C85)</f>
        <v>19480</v>
      </c>
      <c r="D64" s="15">
        <f>C64/B64*100</f>
        <v>96.4499678170025</v>
      </c>
    </row>
    <row r="65" spans="1:4">
      <c r="A65" s="17" t="s">
        <v>66</v>
      </c>
      <c r="B65" s="13">
        <v>1375</v>
      </c>
      <c r="C65" s="14">
        <v>100</v>
      </c>
      <c r="D65" s="15">
        <f>C65/B65*100</f>
        <v>7.27272727272727</v>
      </c>
    </row>
    <row r="66" spans="1:4">
      <c r="A66" s="17" t="s">
        <v>67</v>
      </c>
      <c r="B66" s="13">
        <v>0</v>
      </c>
      <c r="C66" s="14"/>
      <c r="D66" s="15"/>
    </row>
    <row r="67" spans="1:4">
      <c r="A67" s="17" t="s">
        <v>68</v>
      </c>
      <c r="B67" s="13">
        <v>0</v>
      </c>
      <c r="C67" s="14"/>
      <c r="D67" s="15"/>
    </row>
    <row r="68" spans="1:4">
      <c r="A68" s="17" t="s">
        <v>69</v>
      </c>
      <c r="B68" s="13">
        <v>51</v>
      </c>
      <c r="C68" s="14">
        <v>20</v>
      </c>
      <c r="D68" s="15">
        <f>C68/B68*100</f>
        <v>39.2156862745098</v>
      </c>
    </row>
    <row r="69" spans="1:4">
      <c r="A69" s="17" t="s">
        <v>70</v>
      </c>
      <c r="B69" s="13">
        <v>1243</v>
      </c>
      <c r="C69" s="14">
        <v>1500</v>
      </c>
      <c r="D69" s="15">
        <f t="shared" ref="D69:D85" si="1">C69/B69*100</f>
        <v>120.675784392599</v>
      </c>
    </row>
    <row r="70" spans="1:4">
      <c r="A70" s="17" t="s">
        <v>71</v>
      </c>
      <c r="B70" s="13">
        <v>921</v>
      </c>
      <c r="C70" s="19">
        <v>300</v>
      </c>
      <c r="D70" s="15">
        <f t="shared" si="1"/>
        <v>32.5732899022801</v>
      </c>
    </row>
    <row r="71" spans="1:4">
      <c r="A71" s="17" t="s">
        <v>72</v>
      </c>
      <c r="B71" s="13">
        <v>126</v>
      </c>
      <c r="C71" s="19">
        <v>500</v>
      </c>
      <c r="D71" s="15">
        <f t="shared" si="1"/>
        <v>396.825396825397</v>
      </c>
    </row>
    <row r="72" spans="1:4">
      <c r="A72" s="17" t="s">
        <v>73</v>
      </c>
      <c r="B72" s="13">
        <v>3365</v>
      </c>
      <c r="C72" s="19">
        <v>5200</v>
      </c>
      <c r="D72" s="15">
        <f t="shared" si="1"/>
        <v>154.531946508172</v>
      </c>
    </row>
    <row r="73" spans="1:4">
      <c r="A73" s="17" t="s">
        <v>74</v>
      </c>
      <c r="B73" s="13">
        <v>758</v>
      </c>
      <c r="C73" s="19">
        <v>2800</v>
      </c>
      <c r="D73" s="15">
        <f t="shared" si="1"/>
        <v>369.393139841689</v>
      </c>
    </row>
    <row r="74" spans="1:4">
      <c r="A74" s="17" t="s">
        <v>75</v>
      </c>
      <c r="B74" s="13">
        <v>320</v>
      </c>
      <c r="C74" s="19">
        <v>300</v>
      </c>
      <c r="D74" s="15">
        <f t="shared" si="1"/>
        <v>93.75</v>
      </c>
    </row>
    <row r="75" spans="1:4">
      <c r="A75" s="17" t="s">
        <v>76</v>
      </c>
      <c r="B75" s="13">
        <v>417</v>
      </c>
      <c r="C75" s="19">
        <v>3400</v>
      </c>
      <c r="D75" s="15">
        <f t="shared" si="1"/>
        <v>815.347721822542</v>
      </c>
    </row>
    <row r="76" spans="1:4">
      <c r="A76" s="17" t="s">
        <v>77</v>
      </c>
      <c r="B76" s="13">
        <v>1690</v>
      </c>
      <c r="C76" s="19">
        <v>1500</v>
      </c>
      <c r="D76" s="15">
        <f t="shared" si="1"/>
        <v>88.7573964497041</v>
      </c>
    </row>
    <row r="77" spans="1:4">
      <c r="A77" s="17" t="s">
        <v>78</v>
      </c>
      <c r="B77" s="13">
        <v>168</v>
      </c>
      <c r="C77" s="19">
        <v>800</v>
      </c>
      <c r="D77" s="15">
        <f t="shared" si="1"/>
        <v>476.190476190476</v>
      </c>
    </row>
    <row r="78" spans="1:4">
      <c r="A78" s="17" t="s">
        <v>79</v>
      </c>
      <c r="B78" s="13">
        <v>21</v>
      </c>
      <c r="C78" s="19">
        <v>200</v>
      </c>
      <c r="D78" s="15">
        <f t="shared" si="1"/>
        <v>952.380952380952</v>
      </c>
    </row>
    <row r="79" spans="1:4">
      <c r="A79" s="17" t="s">
        <v>80</v>
      </c>
      <c r="B79" s="13">
        <v>83</v>
      </c>
      <c r="C79" s="19">
        <v>500</v>
      </c>
      <c r="D79" s="15">
        <f t="shared" si="1"/>
        <v>602.409638554217</v>
      </c>
    </row>
    <row r="80" spans="1:4">
      <c r="A80" s="17" t="s">
        <v>81</v>
      </c>
      <c r="B80" s="13">
        <v>8</v>
      </c>
      <c r="C80" s="19"/>
      <c r="D80" s="15">
        <f t="shared" si="1"/>
        <v>0</v>
      </c>
    </row>
    <row r="81" spans="1:4">
      <c r="A81" s="17" t="s">
        <v>82</v>
      </c>
      <c r="B81" s="13">
        <v>0</v>
      </c>
      <c r="C81" s="19"/>
      <c r="D81" s="15"/>
    </row>
    <row r="82" spans="1:4">
      <c r="A82" s="17" t="s">
        <v>83</v>
      </c>
      <c r="B82" s="13">
        <v>2923</v>
      </c>
      <c r="C82" s="19">
        <v>1660</v>
      </c>
      <c r="D82" s="15">
        <f t="shared" si="1"/>
        <v>56.7909681833732</v>
      </c>
    </row>
    <row r="83" spans="1:4">
      <c r="A83" s="17" t="s">
        <v>84</v>
      </c>
      <c r="B83" s="13">
        <v>7</v>
      </c>
      <c r="C83" s="19">
        <v>200</v>
      </c>
      <c r="D83" s="15">
        <f t="shared" si="1"/>
        <v>2857.14285714286</v>
      </c>
    </row>
    <row r="84" spans="1:4">
      <c r="A84" s="17" t="s">
        <v>85</v>
      </c>
      <c r="B84" s="13"/>
      <c r="C84" s="19">
        <v>500</v>
      </c>
      <c r="D84" s="15"/>
    </row>
    <row r="85" spans="1:4">
      <c r="A85" s="17" t="s">
        <v>86</v>
      </c>
      <c r="B85" s="13">
        <v>6721</v>
      </c>
      <c r="C85" s="19"/>
      <c r="D85" s="15">
        <f t="shared" si="1"/>
        <v>0</v>
      </c>
    </row>
  </sheetData>
  <mergeCells count="1">
    <mergeCell ref="A1:D1"/>
  </mergeCells>
  <printOptions horizontalCentered="1"/>
  <pageMargins left="0.46875" right="0.46875" top="0.588888888888889" bottom="0.46875" header="0.309027777777778" footer="0.309027777777778"/>
  <pageSetup paperSize="9" scale="8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2020年双清区一般公共预算收支平衡表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WPS_1538183994</cp:lastModifiedBy>
  <dcterms:created xsi:type="dcterms:W3CDTF">2018-05-14T02:28:00Z</dcterms:created>
  <dcterms:modified xsi:type="dcterms:W3CDTF">2020-03-24T03:53:25Z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